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マイドキュメントの保存場所\ホームページ：FC2\富士の風物詩\fuji-no-fubutushi\calendar\img\"/>
    </mc:Choice>
  </mc:AlternateContent>
  <xr:revisionPtr revIDLastSave="0" documentId="13_ncr:1_{C8929565-DDBF-46B3-B23A-AF4D68349428}" xr6:coauthVersionLast="45" xr6:coauthVersionMax="45" xr10:uidLastSave="{00000000-0000-0000-0000-000000000000}"/>
  <bookViews>
    <workbookView xWindow="4845" yWindow="195" windowWidth="18540" windowHeight="13695" xr2:uid="{00000000-000D-0000-FFFF-FFFF00000000}"/>
  </bookViews>
  <sheets>
    <sheet name="各月" sheetId="17" r:id="rId1"/>
  </sheets>
  <definedNames>
    <definedName name="_xlnm.Print_Area" localSheetId="0">各月!$A$1:$Y$25</definedName>
  </definedNames>
  <calcPr calcId="191029"/>
</workbook>
</file>

<file path=xl/calcChain.xml><?xml version="1.0" encoding="utf-8"?>
<calcChain xmlns="http://schemas.openxmlformats.org/spreadsheetml/2006/main">
  <c r="AF31" i="17" l="1"/>
  <c r="AH31" i="17" s="1"/>
  <c r="AG31" i="17" l="1"/>
  <c r="AG32" i="17" s="1"/>
  <c r="B24" i="17"/>
  <c r="B23" i="17"/>
  <c r="S22" i="17"/>
  <c r="B22" i="17"/>
  <c r="AF1" i="17" l="1"/>
  <c r="AG1" i="17" s="1"/>
  <c r="AH1" i="17" l="1"/>
  <c r="AJ1" i="17" s="1"/>
  <c r="AJ2" i="17" s="1"/>
  <c r="AF2" i="17"/>
  <c r="AF3" i="17" s="1"/>
  <c r="AH2" i="17" l="1"/>
  <c r="AG2" i="17"/>
  <c r="AK1" i="17"/>
  <c r="D23" i="17" s="1"/>
  <c r="AF4" i="17"/>
  <c r="AH3" i="17"/>
  <c r="AG3" i="17"/>
  <c r="AJ3" i="17"/>
  <c r="AJ4" i="17" l="1"/>
  <c r="AG4" i="17"/>
  <c r="AH4" i="17"/>
  <c r="AF5" i="17"/>
  <c r="AF6" i="17" l="1"/>
  <c r="AH5" i="17"/>
  <c r="AG5" i="17"/>
  <c r="AJ5" i="17"/>
  <c r="AJ6" i="17" l="1"/>
  <c r="AG6" i="17"/>
  <c r="AF7" i="17"/>
  <c r="AH6" i="17"/>
  <c r="AH7" i="17" l="1"/>
  <c r="AG7" i="17"/>
  <c r="AF8" i="17"/>
  <c r="AJ7" i="17"/>
  <c r="AJ8" i="17" l="1"/>
  <c r="AF9" i="17"/>
  <c r="AH8" i="17"/>
  <c r="AG8" i="17"/>
  <c r="AH9" i="17" l="1"/>
  <c r="AF10" i="17"/>
  <c r="AG9" i="17"/>
  <c r="AJ9" i="17"/>
  <c r="AJ10" i="17" l="1"/>
  <c r="AH10" i="17"/>
  <c r="AG10" i="17"/>
  <c r="AF11" i="17"/>
  <c r="AF12" i="17" l="1"/>
  <c r="AH11" i="17"/>
  <c r="AG11" i="17"/>
  <c r="AJ11" i="17"/>
  <c r="AJ12" i="17" l="1"/>
  <c r="AG12" i="17"/>
  <c r="AH12" i="17"/>
  <c r="AF13" i="17"/>
  <c r="AJ13" i="17" l="1"/>
  <c r="AF14" i="17"/>
  <c r="AH13" i="17"/>
  <c r="AG13" i="17"/>
  <c r="AF15" i="17" l="1"/>
  <c r="AG14" i="17"/>
  <c r="AH14" i="17"/>
  <c r="AJ14" i="17"/>
  <c r="AJ15" i="17" l="1"/>
  <c r="AH15" i="17"/>
  <c r="AG15" i="17"/>
  <c r="AF16" i="17"/>
  <c r="AF17" i="17" l="1"/>
  <c r="AH16" i="17"/>
  <c r="AG16" i="17"/>
  <c r="AJ16" i="17"/>
  <c r="AJ17" i="17" l="1"/>
  <c r="AF18" i="17"/>
  <c r="AH17" i="17"/>
  <c r="AG17" i="17"/>
  <c r="AH18" i="17" l="1"/>
  <c r="AG18" i="17"/>
  <c r="AF19" i="17"/>
  <c r="AJ18" i="17"/>
  <c r="AJ19" i="17" l="1"/>
  <c r="AF20" i="17"/>
  <c r="AH19" i="17"/>
  <c r="AG19" i="17"/>
  <c r="AG20" i="17" l="1"/>
  <c r="AH20" i="17"/>
  <c r="AF21" i="17"/>
  <c r="AJ20" i="17"/>
  <c r="AH21" i="17" l="1"/>
  <c r="AG21" i="17"/>
  <c r="AF22" i="17"/>
  <c r="AJ21" i="17"/>
  <c r="AJ22" i="17" l="1"/>
  <c r="AF23" i="17"/>
  <c r="AH22" i="17"/>
  <c r="AG22" i="17"/>
  <c r="AH23" i="17" l="1"/>
  <c r="AG23" i="17"/>
  <c r="AF24" i="17"/>
  <c r="AJ23" i="17"/>
  <c r="AJ24" i="17" l="1"/>
  <c r="AF25" i="17"/>
  <c r="AH24" i="17"/>
  <c r="AG24" i="17"/>
  <c r="AH25" i="17" l="1"/>
  <c r="AG25" i="17"/>
  <c r="AF26" i="17"/>
  <c r="AJ25" i="17"/>
  <c r="AJ26" i="17" l="1"/>
  <c r="AF27" i="17"/>
  <c r="AH26" i="17"/>
  <c r="AG26" i="17"/>
  <c r="AH27" i="17" l="1"/>
  <c r="AF28" i="17"/>
  <c r="AG27" i="17"/>
  <c r="AJ27" i="17"/>
  <c r="AJ28" i="17" l="1"/>
  <c r="AF29" i="17"/>
  <c r="AH28" i="17"/>
  <c r="AG28" i="17"/>
  <c r="AF30" i="17" l="1"/>
  <c r="AH29" i="17"/>
  <c r="AG29" i="17"/>
  <c r="AJ29" i="17"/>
  <c r="AJ30" i="17" l="1"/>
  <c r="AH30" i="17"/>
  <c r="AG30" i="17"/>
  <c r="AJ31" i="17" l="1"/>
  <c r="AK30" i="17" l="1"/>
  <c r="L25" i="17" s="1"/>
  <c r="AK2" i="17"/>
  <c r="E23" i="17" s="1"/>
  <c r="AK3" i="17"/>
  <c r="F23" i="17" s="1"/>
  <c r="AJ32" i="17"/>
  <c r="AK31" i="17"/>
  <c r="M25" i="17" s="1"/>
  <c r="AK4" i="17"/>
  <c r="G23" i="17" s="1"/>
  <c r="AK5" i="17"/>
  <c r="H23" i="17" s="1"/>
  <c r="AK6" i="17"/>
  <c r="I23" i="17" s="1"/>
  <c r="AK7" i="17"/>
  <c r="J23" i="17" s="1"/>
  <c r="AK8" i="17"/>
  <c r="K23" i="17" s="1"/>
  <c r="AK9" i="17"/>
  <c r="L23" i="17" s="1"/>
  <c r="AK10" i="17"/>
  <c r="M23" i="17" s="1"/>
  <c r="AK11" i="17"/>
  <c r="N23" i="17" s="1"/>
  <c r="AK12" i="17"/>
  <c r="O23" i="17" s="1"/>
  <c r="AK13" i="17"/>
  <c r="P23" i="17" s="1"/>
  <c r="AK14" i="17"/>
  <c r="Q23" i="17" s="1"/>
  <c r="AK15" i="17"/>
  <c r="R23" i="17" s="1"/>
  <c r="AK16" i="17"/>
  <c r="S23" i="17" s="1"/>
  <c r="AK17" i="17"/>
  <c r="T23" i="17" s="1"/>
  <c r="AK18" i="17"/>
  <c r="U23" i="17" s="1"/>
  <c r="AK19" i="17"/>
  <c r="V23" i="17" s="1"/>
  <c r="AK20" i="17"/>
  <c r="W23" i="17" s="1"/>
  <c r="AK21" i="17"/>
  <c r="X23" i="17" s="1"/>
  <c r="AK22" i="17"/>
  <c r="D25" i="17" s="1"/>
  <c r="AK23" i="17"/>
  <c r="E25" i="17" s="1"/>
  <c r="AK24" i="17"/>
  <c r="F25" i="17" s="1"/>
  <c r="AK25" i="17"/>
  <c r="G25" i="17" s="1"/>
  <c r="AK26" i="17"/>
  <c r="H25" i="17" s="1"/>
  <c r="AK27" i="17"/>
  <c r="I25" i="17" s="1"/>
  <c r="AK28" i="17"/>
  <c r="J25" i="17" s="1"/>
  <c r="AK29" i="17"/>
  <c r="K25" i="17" s="1"/>
  <c r="AJ33" i="17" l="1"/>
  <c r="AK32" i="17"/>
  <c r="N25" i="17" s="1"/>
  <c r="AJ34" i="17" l="1"/>
  <c r="AK33" i="17"/>
  <c r="O25" i="17" s="1"/>
  <c r="AJ35" i="17" l="1"/>
  <c r="AK34" i="17"/>
  <c r="P25" i="17" s="1"/>
  <c r="AJ36" i="17" l="1"/>
  <c r="AK35" i="17"/>
  <c r="Q25" i="17" s="1"/>
  <c r="AJ37" i="17" l="1"/>
  <c r="AK36" i="17"/>
  <c r="R25" i="17" s="1"/>
  <c r="AJ38" i="17" l="1"/>
  <c r="AK37" i="17"/>
  <c r="S25" i="17" s="1"/>
  <c r="AJ39" i="17" l="1"/>
  <c r="AK38" i="17"/>
  <c r="T25" i="17" s="1"/>
  <c r="AJ40" i="17" l="1"/>
  <c r="AK39" i="17"/>
  <c r="U25" i="17" s="1"/>
  <c r="AK40" i="17" l="1"/>
  <c r="V25" i="17" s="1"/>
  <c r="AJ41" i="17"/>
  <c r="AJ42" i="17" l="1"/>
  <c r="AK41" i="17"/>
  <c r="W25" i="17" s="1"/>
  <c r="AJ43" i="17" l="1"/>
  <c r="AK42" i="17"/>
  <c r="X25" i="17" s="1"/>
  <c r="AJ44" i="17" l="1"/>
  <c r="AK44" i="17" s="1"/>
  <c r="AK4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二家本義助</author>
  </authors>
  <commentList>
    <comment ref="AB1" authorId="0" shapeId="0" xr:uid="{0AC45208-61C3-4C9C-90D3-A97C06651B7F}">
      <text>
        <r>
          <rPr>
            <b/>
            <sz val="9"/>
            <color indexed="81"/>
            <rFont val="MS P ゴシック"/>
            <family val="3"/>
            <charset val="128"/>
          </rPr>
          <t>二家本義助: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<sst xmlns="http://schemas.openxmlformats.org/spreadsheetml/2006/main" count="151" uniqueCount="90">
  <si>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</si>
  <si>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</si>
  <si>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</si>
  <si>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</si>
  <si>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</si>
  <si>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</si>
  <si>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</si>
  <si>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火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</si>
  <si>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</si>
  <si>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</si>
  <si>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祝日</t>
    <rPh sb="0" eb="2">
      <t>シュクジツ</t>
    </rPh>
    <phoneticPr fontId="1"/>
  </si>
  <si>
    <t>コメント1</t>
    <phoneticPr fontId="1"/>
  </si>
  <si>
    <t>コメント2</t>
    <phoneticPr fontId="1"/>
  </si>
  <si>
    <t>photo by nikamoto</t>
    <phoneticPr fontId="1"/>
  </si>
  <si>
    <t>　西暦年</t>
    <rPh sb="1" eb="3">
      <t>セイレキ</t>
    </rPh>
    <rPh sb="3" eb="4">
      <t>ネン</t>
    </rPh>
    <phoneticPr fontId="1"/>
  </si>
  <si>
    <t>　算用数字</t>
    <rPh sb="1" eb="3">
      <t>サンヨウ</t>
    </rPh>
    <rPh sb="3" eb="5">
      <t>スウジ</t>
    </rPh>
    <phoneticPr fontId="1"/>
  </si>
  <si>
    <t>カレンダー作成　用紙２L横対応です</t>
    <rPh sb="5" eb="7">
      <t>サクセイ</t>
    </rPh>
    <rPh sb="12" eb="13">
      <t>ヨコ</t>
    </rPh>
    <phoneticPr fontId="1"/>
  </si>
  <si>
    <t>日</t>
    <rPh sb="0" eb="1">
      <t>ヒ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</si>
  <si>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</si>
  <si>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</si>
  <si>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</si>
  <si>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</si>
  <si>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秋分の日</t>
    <rPh sb="0" eb="2">
      <t>シュウブン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</si>
  <si>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</si>
  <si>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</si>
  <si>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</si>
  <si>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</si>
  <si>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</si>
  <si>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</si>
  <si>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</si>
  <si>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</si>
  <si>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</si>
  <si>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</si>
  <si>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</si>
  <si>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!=if(and($b$23=$ag$52,$b$24=$ag$54,$i$23=$ah$54),$i$23,"")</t>
    <phoneticPr fontId="1"/>
  </si>
  <si>
    <t>!=if(and($b$23=$ag$52,$b$24=$ag$55,$s$23=$ah$55),$s$23,"")</t>
    <phoneticPr fontId="1"/>
  </si>
  <si>
    <t>!=if(and($b$23=$ag$52,$b$24=$ag$56,$o$23=$ah$56),$o$23,"")</t>
    <phoneticPr fontId="1"/>
  </si>
  <si>
    <t>!=if(and($b$23=$ag$52,$b$24=$ag$57,$f$25=$ah$57),$f$25,"")</t>
    <phoneticPr fontId="1"/>
  </si>
  <si>
    <t>!=if(and($b$23=$ag$52,$b$24=$ag$58,$x$23=$ah$58),$x$23,"")</t>
    <phoneticPr fontId="1"/>
  </si>
  <si>
    <t>!=if(and($b$23=$ag$52,$b$24=$ag$59,$o$25=$ah$59),$o$25,"")</t>
    <phoneticPr fontId="1"/>
  </si>
  <si>
    <t>!=if(and($b$23=$ag$52,$b$24=$ag$61,$m$23=$ah$61),$m$23,"")</t>
    <phoneticPr fontId="1"/>
  </si>
  <si>
    <t>!=if(and($b$23=$ag$52,$b$24=$ag$62,$n$23=$ah$62),$n$23,"")</t>
    <phoneticPr fontId="1"/>
  </si>
  <si>
    <t>!=if(and($b$23=$ag$52,$b$24=$ag$63,$e$25=$ah$63),$e$25,"")</t>
    <phoneticPr fontId="1"/>
  </si>
  <si>
    <t>!=if(and($b$23=$ag$52,$b$24=$ag$60,$l$23=$ah$60),$l$23,"")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</si>
  <si>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祝日</t>
    </r>
    <r>
      <rPr>
        <sz val="11"/>
        <color theme="0"/>
        <rFont val="ＭＳ Ｐゴシック"/>
        <family val="3"/>
        <charset val="128"/>
        <scheme val="minor"/>
      </rPr>
      <t>は2021年のみ対応しています</t>
    </r>
    <rPh sb="1" eb="3">
      <t>シュクジツ</t>
    </rPh>
    <rPh sb="8" eb="9">
      <t>ネン</t>
    </rPh>
    <rPh sb="11" eb="13">
      <t>タイオウ</t>
    </rPh>
    <phoneticPr fontId="1"/>
  </si>
  <si>
    <t>　操作方法</t>
  </si>
  <si>
    <t>（関数を維持するためシートは保護されています）</t>
  </si>
  <si>
    <t>　年・月・コメントは変更できます</t>
  </si>
  <si>
    <t>画像ファイルの入替方法</t>
  </si>
  <si>
    <t xml:space="preserve"> １.　準備作業 (本アプリと画像ファイルは同じフォルダ内におく)</t>
  </si>
  <si>
    <t>　　　12点の画像ファイルを用意</t>
  </si>
  <si>
    <t xml:space="preserve">　　　ファイルの拡張子は .jpg </t>
  </si>
  <si>
    <t>　　　画像ファイルの挿入：(具体的には備忘録参照）</t>
  </si>
  <si>
    <t xml:space="preserve"> 　　　２ にお進みください</t>
  </si>
  <si>
    <t xml:space="preserve"> ２.　本アプリを終了させてください</t>
  </si>
  <si>
    <t xml:space="preserve"> ３.　画像ファイルの入替作業</t>
  </si>
  <si>
    <t xml:space="preserve"> ４.　再度、本アプリを立ち上げてください</t>
  </si>
  <si>
    <t>　　　新しい画像ファイルが挿入されています</t>
  </si>
  <si>
    <t>シートの保護</t>
  </si>
  <si>
    <t>　関数（算式）を維持するために各セルは</t>
  </si>
  <si>
    <t>　保護されています</t>
  </si>
  <si>
    <t>　備忘録</t>
  </si>
  <si>
    <t>　　画像挿入：</t>
  </si>
  <si>
    <t>　　　　右下の挿入(S)の▼をクリック ➡ ファイルにリンク(N)</t>
  </si>
  <si>
    <t>　　解除： 校閲 ➡ シート保護の解除</t>
  </si>
  <si>
    <t>　　条件付き書式(祝日）</t>
  </si>
  <si>
    <t>　　　　作成ソフト： Excel 2010</t>
  </si>
  <si>
    <t>　　　ファイルのサイズは 800×485 ピクセル</t>
    <phoneticPr fontId="1"/>
  </si>
  <si>
    <t>　　　（比率が同じであれば大小可）</t>
    <rPh sb="13" eb="14">
      <t>ダイ</t>
    </rPh>
    <phoneticPr fontId="1"/>
  </si>
  <si>
    <t>in 文京シビック</t>
    <rPh sb="3" eb="5">
      <t>ブンキョウ</t>
    </rPh>
    <phoneticPr fontId="1"/>
  </si>
  <si>
    <t>　　　　　　　➡ 書式 ➡ Ok ➡ OK</t>
    <phoneticPr fontId="1"/>
  </si>
  <si>
    <t>　　　　　　　新しいルール(N)➡数式を使用して➡数式を記入</t>
    <phoneticPr fontId="1"/>
  </si>
  <si>
    <t xml:space="preserve">　　        保護： ホーム ➡ 書式 ➡ セルの書式設定 ➡ </t>
    <rPh sb="10" eb="12">
      <t>ホゴ</t>
    </rPh>
    <phoneticPr fontId="1"/>
  </si>
  <si>
    <t xml:space="preserve"> 　　　　　　　　　　保護 ➡「ロック」のチェックを外す ➡ OK </t>
    <rPh sb="11" eb="13">
      <t>ホゴ</t>
    </rPh>
    <rPh sb="26" eb="27">
      <t>ハズ</t>
    </rPh>
    <phoneticPr fontId="1"/>
  </si>
  <si>
    <t>　　　　　　　　　　　Ctrlを押しながら解除するセルを選択 ➡</t>
    <rPh sb="16" eb="17">
      <t>オ</t>
    </rPh>
    <rPh sb="21" eb="23">
      <t>カイジョ</t>
    </rPh>
    <rPh sb="28" eb="30">
      <t>センタク</t>
    </rPh>
    <phoneticPr fontId="1"/>
  </si>
  <si>
    <t>　　　　  　　　　　　校閲 ➡ シート保護 ➡</t>
    <phoneticPr fontId="1"/>
  </si>
  <si>
    <r>
      <t>　　　　  　　　　　　上段(</t>
    </r>
    <r>
      <rPr>
        <u/>
        <sz val="11"/>
        <color theme="0"/>
        <rFont val="ＭＳ Ｐゴシック"/>
        <family val="3"/>
        <charset val="128"/>
        <scheme val="minor"/>
      </rPr>
      <t>C</t>
    </r>
    <r>
      <rPr>
        <sz val="11"/>
        <color theme="0"/>
        <rFont val="ＭＳ Ｐゴシック"/>
        <family val="3"/>
        <charset val="128"/>
        <scheme val="minor"/>
      </rPr>
      <t>)と下段(</t>
    </r>
    <r>
      <rPr>
        <u/>
        <sz val="11"/>
        <color theme="0"/>
        <rFont val="ＭＳ Ｐゴシック"/>
        <family val="3"/>
        <charset val="128"/>
        <scheme val="minor"/>
      </rPr>
      <t>O</t>
    </r>
    <r>
      <rPr>
        <sz val="11"/>
        <color theme="0"/>
        <rFont val="ＭＳ Ｐゴシック"/>
        <family val="3"/>
        <charset val="128"/>
        <scheme val="minor"/>
      </rPr>
      <t>)の2番目にチェック ➡ OK</t>
    </r>
    <rPh sb="12" eb="14">
      <t>ジョウダン</t>
    </rPh>
    <rPh sb="18" eb="20">
      <t>ゲダン</t>
    </rPh>
    <rPh sb="26" eb="27">
      <t>バン</t>
    </rPh>
    <rPh sb="27" eb="28">
      <t>メ</t>
    </rPh>
    <phoneticPr fontId="1"/>
  </si>
  <si>
    <r>
      <t xml:space="preserve">　　　既に </t>
    </r>
    <r>
      <rPr>
        <sz val="11"/>
        <color rgb="FFFF0000"/>
        <rFont val="ＭＳ Ｐゴシック"/>
        <family val="3"/>
        <charset val="128"/>
        <scheme val="minor"/>
      </rPr>
      <t>2l-celendar.jpg</t>
    </r>
    <r>
      <rPr>
        <sz val="11"/>
        <color rgb="FFFFCC00"/>
        <rFont val="ＭＳ Ｐゴシック"/>
        <family val="3"/>
        <charset val="128"/>
        <scheme val="minor"/>
      </rPr>
      <t xml:space="preserve"> 名で画像が入っています</t>
    </r>
    <phoneticPr fontId="1"/>
  </si>
  <si>
    <r>
      <t xml:space="preserve">　　　ファイル名 </t>
    </r>
    <r>
      <rPr>
        <sz val="11"/>
        <color rgb="FFFF0000"/>
        <rFont val="ＭＳ Ｐゴシック"/>
        <family val="3"/>
        <charset val="128"/>
        <scheme val="minor"/>
      </rPr>
      <t>2l-calendar.jpg</t>
    </r>
    <r>
      <rPr>
        <sz val="11"/>
        <color theme="0"/>
        <rFont val="ＭＳ Ｐゴシック"/>
        <family val="3"/>
        <charset val="128"/>
        <scheme val="minor"/>
      </rPr>
      <t xml:space="preserve"> で画像の入替をします</t>
    </r>
    <phoneticPr fontId="1"/>
  </si>
  <si>
    <r>
      <t>印刷プレビューの表示は</t>
    </r>
    <r>
      <rPr>
        <b/>
        <sz val="14"/>
        <color rgb="FFC00000"/>
        <rFont val="Segoe UI Symbol"/>
        <family val="3"/>
      </rPr>
      <t>➡</t>
    </r>
    <r>
      <rPr>
        <b/>
        <sz val="14"/>
        <color rgb="FFC00000"/>
        <rFont val="ＭＳ Ｐゴシック"/>
        <family val="3"/>
        <charset val="128"/>
      </rPr>
      <t>ファイル</t>
    </r>
    <r>
      <rPr>
        <b/>
        <sz val="14"/>
        <color rgb="FFC00000"/>
        <rFont val="Segoe UI Symbol"/>
        <family val="3"/>
      </rPr>
      <t>➡</t>
    </r>
    <r>
      <rPr>
        <b/>
        <sz val="14"/>
        <color rgb="FFC00000"/>
        <rFont val="ＭＳ Ｐゴシック"/>
        <family val="3"/>
        <charset val="128"/>
      </rPr>
      <t>印刷</t>
    </r>
    <rPh sb="0" eb="2">
      <t>インサツ</t>
    </rPh>
    <rPh sb="8" eb="10">
      <t>ヒョウジ</t>
    </rPh>
    <rPh sb="17" eb="19">
      <t>インサツ</t>
    </rPh>
    <phoneticPr fontId="1"/>
  </si>
  <si>
    <r>
      <t>　　　画像の入れ替えはファイル</t>
    </r>
    <r>
      <rPr>
        <sz val="11"/>
        <color rgb="FFFF0000"/>
        <rFont val="ＭＳ Ｐゴシック"/>
        <family val="3"/>
        <charset val="128"/>
        <scheme val="minor"/>
      </rPr>
      <t>名 2l-calendar</t>
    </r>
    <r>
      <rPr>
        <sz val="11"/>
        <color rgb="FF00B0F0"/>
        <rFont val="ＭＳ Ｐゴシック"/>
        <family val="3"/>
        <charset val="128"/>
        <scheme val="minor"/>
      </rPr>
      <t xml:space="preserve"> で行います</t>
    </r>
    <phoneticPr fontId="1"/>
  </si>
  <si>
    <r>
      <t xml:space="preserve">　　　使用済ファイルの </t>
    </r>
    <r>
      <rPr>
        <sz val="11"/>
        <color rgb="FFFF0000"/>
        <rFont val="ＭＳ Ｐゴシック"/>
        <family val="3"/>
        <charset val="128"/>
        <scheme val="minor"/>
      </rPr>
      <t xml:space="preserve">2l-calendar </t>
    </r>
    <r>
      <rPr>
        <sz val="11"/>
        <color theme="0"/>
        <rFont val="ＭＳ Ｐゴシック"/>
        <family val="3"/>
        <charset val="128"/>
        <scheme val="minor"/>
      </rPr>
      <t>名は元の名称に戻し</t>
    </r>
    <phoneticPr fontId="1"/>
  </si>
  <si>
    <r>
      <t xml:space="preserve">　　　新たに使用するファイル名を </t>
    </r>
    <r>
      <rPr>
        <sz val="11"/>
        <color rgb="FFFF0000"/>
        <rFont val="ＭＳ Ｐゴシック"/>
        <family val="3"/>
        <charset val="128"/>
        <scheme val="minor"/>
      </rPr>
      <t>2l-calendar</t>
    </r>
    <r>
      <rPr>
        <sz val="11"/>
        <color theme="0"/>
        <rFont val="ＭＳ Ｐゴシック"/>
        <family val="3"/>
        <charset val="128"/>
        <scheme val="minor"/>
      </rPr>
      <t xml:space="preserve"> にしてください</t>
    </r>
    <phoneticPr fontId="1"/>
  </si>
  <si>
    <t xml:space="preserve">　　　　B1にカーソルをおく ➡ 挿入 ➡ 図 ➡ </t>
    <phoneticPr fontId="1"/>
  </si>
  <si>
    <t xml:space="preserve">　　　　画像選択 ➡　X21まで拡大 ➡ </t>
    <rPh sb="16" eb="18">
      <t>カクダイ</t>
    </rPh>
    <phoneticPr fontId="1"/>
  </si>
  <si>
    <t>注意 !!</t>
  </si>
  <si>
    <t>サンプル画像をダウンロートされたときファイル名が変わることがあります</t>
  </si>
  <si>
    <t>それでも、画像が表示されないときは</t>
  </si>
  <si>
    <t>右記の備忘録の画像挿入を参考にして画像を取り込んでください</t>
  </si>
  <si>
    <t>ファイル名を h-calendar にして本アプリを再起動してください</t>
    <rPh sb="21" eb="22">
      <t>ホン</t>
    </rPh>
    <rPh sb="26" eb="29">
      <t>サイキドウ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</si>
</sst>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rgb="FFFFCC00"/>
      <name val="ＭＳ Ｐゴシック"/>
      <family val="3"/>
      <charset val="128"/>
      <scheme val="minor"/>
    </font>
    <font>
      <sz val="11"/>
      <color rgb="FFFFC0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rgb="FFFFCC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rgb="FFFF0000"/>
      <name val="ＤＦＧ中楷書体"/>
      <family val="4"/>
      <charset val="128"/>
    </font>
    <font>
      <b/>
      <sz val="10"/>
      <color theme="1"/>
      <name val="ＤＦＧ中楷書体"/>
      <family val="4"/>
      <charset val="128"/>
    </font>
    <font>
      <b/>
      <sz val="10"/>
      <color rgb="FF0070C0"/>
      <name val="ＤＦＧ中楷書体"/>
      <family val="4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22"/>
      <color rgb="FFFF0000"/>
      <name val="HG正楷書体-PRO"/>
      <family val="4"/>
      <charset val="128"/>
    </font>
    <font>
      <sz val="22"/>
      <color rgb="FFFF0000"/>
      <name val="ＭＳ Ｐゴシック"/>
      <family val="2"/>
      <charset val="128"/>
      <scheme val="minor"/>
    </font>
    <font>
      <b/>
      <sz val="13"/>
      <color rgb="FFFF0000"/>
      <name val="HGSｺﾞｼｯｸE"/>
      <family val="3"/>
      <charset val="128"/>
    </font>
    <font>
      <b/>
      <sz val="13"/>
      <color theme="1"/>
      <name val="HGSｺﾞｼｯｸE"/>
      <family val="3"/>
      <charset val="128"/>
    </font>
    <font>
      <b/>
      <sz val="13"/>
      <color rgb="FF0070C0"/>
      <name val="HGSｺﾞｼｯｸE"/>
      <family val="3"/>
      <charset val="128"/>
    </font>
    <font>
      <b/>
      <sz val="14"/>
      <color theme="1"/>
      <name val="HGSｺﾞｼｯｸE"/>
      <family val="3"/>
      <charset val="128"/>
    </font>
    <font>
      <sz val="16"/>
      <color theme="0"/>
      <name val="ＤＦＧ勘亭流"/>
      <family val="4"/>
      <charset val="128"/>
    </font>
    <font>
      <sz val="16"/>
      <color theme="0"/>
      <name val="ＤＦＧ勘亭流"/>
      <family val="3"/>
      <charset val="128"/>
    </font>
    <font>
      <b/>
      <sz val="13"/>
      <name val="HGS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SｺﾞｼｯｸE"/>
      <family val="3"/>
      <charset val="128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b/>
      <sz val="16"/>
      <color rgb="FFC00000"/>
      <name val="ＤＦＧ平成丸ゴシック体W4"/>
      <family val="3"/>
      <charset val="128"/>
    </font>
    <font>
      <b/>
      <sz val="15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0"/>
      <color theme="1"/>
      <name val="HGP行書体"/>
      <family val="4"/>
      <charset val="128"/>
    </font>
    <font>
      <i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C00000"/>
      <name val="ＤＦＧ平成丸ゴシック体W4"/>
      <family val="3"/>
      <charset val="128"/>
    </font>
    <font>
      <b/>
      <sz val="14"/>
      <color rgb="FFC00000"/>
      <name val="Segoe UI Symbol"/>
      <family val="3"/>
    </font>
    <font>
      <b/>
      <sz val="14"/>
      <color rgb="FFC00000"/>
      <name val="ＭＳ Ｐゴシック"/>
      <family val="3"/>
      <charset val="128"/>
    </font>
    <font>
      <b/>
      <i/>
      <sz val="12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10" fillId="3" borderId="0" xfId="0" applyFont="1" applyFill="1" applyBorder="1" applyAlignment="1"/>
    <xf numFmtId="0" fontId="6" fillId="3" borderId="0" xfId="0" applyFont="1" applyFill="1">
      <alignment vertical="center"/>
    </xf>
    <xf numFmtId="0" fontId="11" fillId="3" borderId="0" xfId="0" applyFont="1" applyFill="1" applyBorder="1" applyAlignment="1"/>
    <xf numFmtId="0" fontId="10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12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>
      <alignment vertical="center"/>
    </xf>
    <xf numFmtId="0" fontId="24" fillId="0" borderId="0" xfId="0" applyFont="1" applyFill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49" fontId="39" fillId="0" borderId="0" xfId="0" applyNumberFormat="1" applyFont="1">
      <alignment vertical="center"/>
    </xf>
    <xf numFmtId="49" fontId="40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Protection="1">
      <alignment vertical="center"/>
    </xf>
    <xf numFmtId="0" fontId="6" fillId="3" borderId="0" xfId="0" applyFont="1" applyFill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top"/>
    </xf>
    <xf numFmtId="0" fontId="3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5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top"/>
    </xf>
    <xf numFmtId="0" fontId="48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top"/>
    </xf>
    <xf numFmtId="0" fontId="45" fillId="0" borderId="1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4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58" fillId="4" borderId="0" xfId="0" applyFont="1" applyFill="1" applyAlignment="1">
      <alignment horizontal="left" vertical="top"/>
    </xf>
    <xf numFmtId="0" fontId="58" fillId="4" borderId="0" xfId="0" applyFont="1" applyFill="1" applyAlignment="1">
      <alignment horizontal="center" vertical="top"/>
    </xf>
    <xf numFmtId="0" fontId="58" fillId="4" borderId="0" xfId="0" applyFont="1" applyFill="1" applyAlignment="1">
      <alignment horizontal="left" vertical="center"/>
    </xf>
    <xf numFmtId="0" fontId="58" fillId="4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47" fillId="0" borderId="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sakur\Desktop\calendar\img\2l-calendar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24</xdr:col>
      <xdr:colOff>0</xdr:colOff>
      <xdr:row>20</xdr:row>
      <xdr:rowOff>180974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0C91F71-8972-4333-AB27-4378E8ACD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6675" y="0"/>
          <a:ext cx="6543675" cy="399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8104-D4CB-4053-ACD7-FD399D59201E}">
  <dimension ref="B1:AK98"/>
  <sheetViews>
    <sheetView tabSelected="1" workbookViewId="0">
      <selection activeCell="E33" sqref="E33"/>
    </sheetView>
  </sheetViews>
  <sheetFormatPr defaultRowHeight="13.5"/>
  <cols>
    <col min="1" max="1" width="0.875" customWidth="1"/>
    <col min="2" max="2" width="5" customWidth="1"/>
    <col min="3" max="3" width="2.5" customWidth="1"/>
    <col min="4" max="23" width="3.75" customWidth="1"/>
    <col min="24" max="24" width="3.375" customWidth="1"/>
    <col min="25" max="25" width="0.875" customWidth="1"/>
    <col min="26" max="26" width="2.75" customWidth="1"/>
    <col min="27" max="27" width="1.5" customWidth="1"/>
    <col min="28" max="28" width="9.375" customWidth="1"/>
    <col min="29" max="29" width="10.75" customWidth="1"/>
    <col min="30" max="30" width="12.25" customWidth="1"/>
    <col min="31" max="31" width="27.75" customWidth="1"/>
    <col min="32" max="32" width="11" hidden="1" customWidth="1"/>
    <col min="33" max="33" width="4.875" hidden="1" customWidth="1"/>
    <col min="34" max="34" width="4.375" hidden="1" customWidth="1"/>
    <col min="35" max="35" width="3.75" hidden="1" customWidth="1"/>
    <col min="36" max="36" width="4.125" hidden="1" customWidth="1"/>
    <col min="37" max="37" width="4.875" hidden="1" customWidth="1"/>
  </cols>
  <sheetData>
    <row r="1" spans="27:37" ht="15" customHeight="1">
      <c r="AA1" s="4"/>
      <c r="AB1" s="136" t="s">
        <v>16</v>
      </c>
      <c r="AC1" s="137"/>
      <c r="AD1" s="138"/>
      <c r="AE1" s="98"/>
      <c r="AF1" s="1">
        <f>DATE(B23,B24,1)</f>
        <v>44197</v>
      </c>
      <c r="AG1">
        <f>DAY(AF1)</f>
        <v>1</v>
      </c>
      <c r="AH1" s="2" t="str">
        <f>TEXT(AF1,"aaa")</f>
        <v>金</v>
      </c>
      <c r="AI1" t="s">
        <v>0</v>
      </c>
      <c r="AJ1">
        <f>IF($AH$1=AI1,1,0)</f>
        <v>0</v>
      </c>
      <c r="AK1" s="3" t="str">
        <f>IF(AJ1=0,"",IF(AJ1&lt;=$AG$32,AJ1,""))</f>
        <v/>
      </c>
    </row>
    <row r="2" spans="27:37" ht="15" customHeight="1">
      <c r="AA2" s="5"/>
      <c r="AB2" s="137"/>
      <c r="AC2" s="137"/>
      <c r="AD2" s="138"/>
      <c r="AE2" s="99"/>
      <c r="AF2" s="1">
        <f>AF1+1</f>
        <v>44198</v>
      </c>
      <c r="AG2">
        <f t="shared" ref="AG2:AG31" si="0">DAY(AF2)</f>
        <v>2</v>
      </c>
      <c r="AH2" s="2" t="str">
        <f t="shared" ref="AH2:AH31" si="1">TEXT(AF2,"aaa")</f>
        <v>土</v>
      </c>
      <c r="AI2" t="s">
        <v>1</v>
      </c>
      <c r="AJ2">
        <f>IF(AJ1&gt;=1,AJ1+1,IF($AH$1=AI2,1,0))</f>
        <v>0</v>
      </c>
      <c r="AK2" s="3" t="str">
        <f t="shared" ref="AK2:AK44" si="2">IF(AJ2=0,"",IF(AJ2&lt;=$AG$32,AJ2,""))</f>
        <v/>
      </c>
    </row>
    <row r="3" spans="27:37" ht="15" customHeight="1">
      <c r="AA3" s="5"/>
      <c r="AB3" s="126" t="s">
        <v>8</v>
      </c>
      <c r="AC3" s="128">
        <v>2021</v>
      </c>
      <c r="AD3" s="129" t="s">
        <v>14</v>
      </c>
      <c r="AE3" s="125"/>
      <c r="AF3" s="1">
        <f t="shared" ref="AF3:AF31" si="3">AF2+1</f>
        <v>44199</v>
      </c>
      <c r="AG3">
        <f t="shared" si="0"/>
        <v>3</v>
      </c>
      <c r="AH3" s="2" t="str">
        <f t="shared" si="1"/>
        <v>日</v>
      </c>
      <c r="AI3" t="s">
        <v>2</v>
      </c>
      <c r="AJ3">
        <f>IF(AJ2&gt;=1,AJ2+1,IF($AH$1=AI3,1,0))</f>
        <v>0</v>
      </c>
      <c r="AK3" s="3" t="str">
        <f t="shared" si="2"/>
        <v/>
      </c>
    </row>
    <row r="4" spans="27:37" ht="15" customHeight="1">
      <c r="AA4" s="5"/>
      <c r="AB4" s="127"/>
      <c r="AC4" s="128"/>
      <c r="AD4" s="139"/>
      <c r="AE4" s="125"/>
      <c r="AF4" s="1">
        <f t="shared" si="3"/>
        <v>44200</v>
      </c>
      <c r="AG4">
        <f t="shared" si="0"/>
        <v>4</v>
      </c>
      <c r="AH4" s="2" t="str">
        <f t="shared" si="1"/>
        <v>月</v>
      </c>
      <c r="AI4" t="s">
        <v>3</v>
      </c>
      <c r="AJ4">
        <f>IF(AJ3&gt;=1,AJ3+1,IF($AH$1=AI4,1,0))</f>
        <v>0</v>
      </c>
      <c r="AK4" s="3" t="str">
        <f t="shared" si="2"/>
        <v/>
      </c>
    </row>
    <row r="5" spans="27:37" ht="15" customHeight="1">
      <c r="AA5" s="5"/>
      <c r="AB5" s="126" t="s">
        <v>9</v>
      </c>
      <c r="AC5" s="128">
        <v>1</v>
      </c>
      <c r="AD5" s="129" t="s">
        <v>15</v>
      </c>
      <c r="AE5" s="100"/>
      <c r="AF5" s="1">
        <f t="shared" si="3"/>
        <v>44201</v>
      </c>
      <c r="AG5">
        <f t="shared" si="0"/>
        <v>5</v>
      </c>
      <c r="AH5" s="2" t="str">
        <f t="shared" si="1"/>
        <v>火</v>
      </c>
      <c r="AI5" t="s">
        <v>4</v>
      </c>
      <c r="AJ5">
        <f t="shared" ref="AJ5:AJ44" si="4">IF(AJ4&gt;=1,AJ4+1,IF($AH$1=AI5,1,0))</f>
        <v>0</v>
      </c>
      <c r="AK5" s="3" t="str">
        <f t="shared" si="2"/>
        <v/>
      </c>
    </row>
    <row r="6" spans="27:37" ht="15" customHeight="1">
      <c r="AA6" s="5"/>
      <c r="AB6" s="127"/>
      <c r="AC6" s="128"/>
      <c r="AD6" s="130"/>
      <c r="AE6" s="101"/>
      <c r="AF6" s="1">
        <f t="shared" si="3"/>
        <v>44202</v>
      </c>
      <c r="AG6">
        <f t="shared" si="0"/>
        <v>6</v>
      </c>
      <c r="AH6" s="2" t="str">
        <f t="shared" si="1"/>
        <v>水</v>
      </c>
      <c r="AI6" t="s">
        <v>5</v>
      </c>
      <c r="AJ6">
        <f t="shared" si="4"/>
        <v>1</v>
      </c>
      <c r="AK6" s="3">
        <f t="shared" si="2"/>
        <v>1</v>
      </c>
    </row>
    <row r="7" spans="27:37" ht="15" customHeight="1">
      <c r="AA7" s="5"/>
      <c r="AB7" s="119" t="s">
        <v>11</v>
      </c>
      <c r="AC7" s="131" t="s">
        <v>69</v>
      </c>
      <c r="AD7" s="132"/>
      <c r="AE7" s="102"/>
      <c r="AF7" s="1">
        <f t="shared" si="3"/>
        <v>44203</v>
      </c>
      <c r="AG7">
        <f t="shared" si="0"/>
        <v>7</v>
      </c>
      <c r="AH7" s="2" t="str">
        <f t="shared" si="1"/>
        <v>木</v>
      </c>
      <c r="AI7" t="s">
        <v>6</v>
      </c>
      <c r="AJ7">
        <f t="shared" si="4"/>
        <v>2</v>
      </c>
      <c r="AK7" s="3">
        <f t="shared" si="2"/>
        <v>2</v>
      </c>
    </row>
    <row r="8" spans="27:37" ht="15" customHeight="1">
      <c r="AA8" s="5"/>
      <c r="AB8" s="120"/>
      <c r="AC8" s="133"/>
      <c r="AD8" s="134"/>
      <c r="AE8" s="103"/>
      <c r="AF8" s="1">
        <f t="shared" si="3"/>
        <v>44204</v>
      </c>
      <c r="AG8">
        <f t="shared" si="0"/>
        <v>8</v>
      </c>
      <c r="AH8" s="2" t="str">
        <f t="shared" si="1"/>
        <v>金</v>
      </c>
      <c r="AI8" t="s">
        <v>0</v>
      </c>
      <c r="AJ8">
        <f t="shared" si="4"/>
        <v>3</v>
      </c>
      <c r="AK8" s="3">
        <f t="shared" si="2"/>
        <v>3</v>
      </c>
    </row>
    <row r="9" spans="27:37" ht="15" customHeight="1">
      <c r="AA9" s="5"/>
      <c r="AB9" s="119" t="s">
        <v>12</v>
      </c>
      <c r="AC9" s="121" t="s">
        <v>13</v>
      </c>
      <c r="AD9" s="122"/>
      <c r="AE9" s="104"/>
      <c r="AF9" s="1">
        <f t="shared" si="3"/>
        <v>44205</v>
      </c>
      <c r="AG9">
        <f t="shared" si="0"/>
        <v>9</v>
      </c>
      <c r="AH9" s="2" t="str">
        <f t="shared" si="1"/>
        <v>土</v>
      </c>
      <c r="AI9" t="s">
        <v>1</v>
      </c>
      <c r="AJ9">
        <f t="shared" si="4"/>
        <v>4</v>
      </c>
      <c r="AK9" s="3">
        <f t="shared" si="2"/>
        <v>4</v>
      </c>
    </row>
    <row r="10" spans="27:37" ht="15" customHeight="1">
      <c r="AA10" s="5"/>
      <c r="AB10" s="120"/>
      <c r="AC10" s="121"/>
      <c r="AD10" s="122"/>
      <c r="AE10" s="105"/>
      <c r="AF10" s="1">
        <f t="shared" si="3"/>
        <v>44206</v>
      </c>
      <c r="AG10">
        <f t="shared" si="0"/>
        <v>10</v>
      </c>
      <c r="AH10" s="2" t="str">
        <f t="shared" si="1"/>
        <v>日</v>
      </c>
      <c r="AI10" t="s">
        <v>2</v>
      </c>
      <c r="AJ10">
        <f t="shared" si="4"/>
        <v>5</v>
      </c>
      <c r="AK10" s="3">
        <f t="shared" si="2"/>
        <v>5</v>
      </c>
    </row>
    <row r="11" spans="27:37" ht="15" customHeight="1">
      <c r="AA11" s="5"/>
      <c r="AB11" s="6" t="s">
        <v>44</v>
      </c>
      <c r="AC11" s="8"/>
      <c r="AD11" s="8"/>
      <c r="AE11" s="8"/>
      <c r="AF11" s="1">
        <f t="shared" si="3"/>
        <v>44207</v>
      </c>
      <c r="AG11">
        <f t="shared" si="0"/>
        <v>11</v>
      </c>
      <c r="AH11" s="2" t="str">
        <f t="shared" si="1"/>
        <v>月</v>
      </c>
      <c r="AI11" t="s">
        <v>3</v>
      </c>
      <c r="AJ11">
        <f t="shared" si="4"/>
        <v>6</v>
      </c>
      <c r="AK11" s="3">
        <f t="shared" si="2"/>
        <v>6</v>
      </c>
    </row>
    <row r="12" spans="27:37" ht="15" customHeight="1">
      <c r="AA12" s="5"/>
      <c r="AB12" s="6" t="s">
        <v>45</v>
      </c>
      <c r="AC12" s="8" t="s">
        <v>46</v>
      </c>
      <c r="AD12" s="8"/>
      <c r="AE12" s="8"/>
      <c r="AF12" s="1">
        <f t="shared" si="3"/>
        <v>44208</v>
      </c>
      <c r="AG12">
        <f t="shared" si="0"/>
        <v>12</v>
      </c>
      <c r="AH12" s="2" t="str">
        <f t="shared" si="1"/>
        <v>火</v>
      </c>
      <c r="AI12" t="s">
        <v>4</v>
      </c>
      <c r="AJ12">
        <f t="shared" si="4"/>
        <v>7</v>
      </c>
      <c r="AK12" s="3">
        <f t="shared" si="2"/>
        <v>7</v>
      </c>
    </row>
    <row r="13" spans="27:37" ht="15" customHeight="1">
      <c r="AA13" s="5"/>
      <c r="AB13" s="7" t="s">
        <v>47</v>
      </c>
      <c r="AC13" s="8"/>
      <c r="AD13" s="8"/>
      <c r="AE13" s="5"/>
      <c r="AF13" s="1">
        <f t="shared" si="3"/>
        <v>44209</v>
      </c>
      <c r="AG13">
        <f t="shared" si="0"/>
        <v>13</v>
      </c>
      <c r="AH13" s="2" t="str">
        <f t="shared" si="1"/>
        <v>水</v>
      </c>
      <c r="AI13" t="s">
        <v>5</v>
      </c>
      <c r="AJ13">
        <f t="shared" si="4"/>
        <v>8</v>
      </c>
      <c r="AK13" s="3">
        <f t="shared" si="2"/>
        <v>8</v>
      </c>
    </row>
    <row r="14" spans="27:37" ht="15" customHeight="1">
      <c r="AA14" s="5"/>
      <c r="AB14" s="9" t="s">
        <v>48</v>
      </c>
      <c r="AC14" s="8"/>
      <c r="AD14" s="8"/>
      <c r="AE14" s="5"/>
      <c r="AF14" s="1">
        <f t="shared" si="3"/>
        <v>44210</v>
      </c>
      <c r="AG14">
        <f t="shared" si="0"/>
        <v>14</v>
      </c>
      <c r="AH14" s="2" t="str">
        <f t="shared" si="1"/>
        <v>木</v>
      </c>
      <c r="AI14" t="s">
        <v>6</v>
      </c>
      <c r="AJ14">
        <f t="shared" si="4"/>
        <v>9</v>
      </c>
      <c r="AK14" s="3">
        <f t="shared" si="2"/>
        <v>9</v>
      </c>
    </row>
    <row r="15" spans="27:37" ht="15" customHeight="1">
      <c r="AA15" s="5"/>
      <c r="AB15" s="6" t="s">
        <v>49</v>
      </c>
      <c r="AC15" s="8"/>
      <c r="AD15" s="8"/>
      <c r="AE15" s="5"/>
      <c r="AF15" s="1">
        <f t="shared" si="3"/>
        <v>44211</v>
      </c>
      <c r="AG15">
        <f t="shared" si="0"/>
        <v>15</v>
      </c>
      <c r="AH15" s="2" t="str">
        <f t="shared" si="1"/>
        <v>金</v>
      </c>
      <c r="AI15" t="s">
        <v>0</v>
      </c>
      <c r="AJ15">
        <f t="shared" si="4"/>
        <v>10</v>
      </c>
      <c r="AK15" s="3">
        <f t="shared" si="2"/>
        <v>10</v>
      </c>
    </row>
    <row r="16" spans="27:37" ht="15" customHeight="1">
      <c r="AA16" s="5"/>
      <c r="AB16" s="10" t="s">
        <v>50</v>
      </c>
      <c r="AC16" s="8"/>
      <c r="AD16" s="8"/>
      <c r="AE16" s="5"/>
      <c r="AF16" s="1">
        <f t="shared" si="3"/>
        <v>44212</v>
      </c>
      <c r="AG16">
        <f t="shared" si="0"/>
        <v>16</v>
      </c>
      <c r="AH16" s="2" t="str">
        <f t="shared" si="1"/>
        <v>土</v>
      </c>
      <c r="AI16" t="s">
        <v>1</v>
      </c>
      <c r="AJ16">
        <f t="shared" si="4"/>
        <v>11</v>
      </c>
      <c r="AK16" s="3">
        <f t="shared" si="2"/>
        <v>11</v>
      </c>
    </row>
    <row r="17" spans="2:37" ht="15" customHeight="1">
      <c r="AA17" s="5"/>
      <c r="AB17" s="11" t="s">
        <v>67</v>
      </c>
      <c r="AC17" s="8"/>
      <c r="AD17" s="8"/>
      <c r="AE17" s="5"/>
      <c r="AF17" s="1">
        <f t="shared" si="3"/>
        <v>44213</v>
      </c>
      <c r="AG17">
        <f t="shared" si="0"/>
        <v>17</v>
      </c>
      <c r="AH17" s="2" t="str">
        <f t="shared" si="1"/>
        <v>日</v>
      </c>
      <c r="AI17" t="s">
        <v>2</v>
      </c>
      <c r="AJ17">
        <f t="shared" si="4"/>
        <v>12</v>
      </c>
      <c r="AK17" s="3">
        <f t="shared" si="2"/>
        <v>12</v>
      </c>
    </row>
    <row r="18" spans="2:37" ht="15" customHeight="1">
      <c r="AA18" s="5"/>
      <c r="AB18" s="12" t="s">
        <v>68</v>
      </c>
      <c r="AC18" s="8"/>
      <c r="AD18" s="8"/>
      <c r="AE18" s="5"/>
      <c r="AF18" s="1">
        <f t="shared" si="3"/>
        <v>44214</v>
      </c>
      <c r="AG18">
        <f t="shared" si="0"/>
        <v>18</v>
      </c>
      <c r="AH18" s="2" t="str">
        <f t="shared" si="1"/>
        <v>月</v>
      </c>
      <c r="AI18" t="s">
        <v>3</v>
      </c>
      <c r="AJ18">
        <f t="shared" si="4"/>
        <v>13</v>
      </c>
      <c r="AK18" s="3">
        <f t="shared" si="2"/>
        <v>13</v>
      </c>
    </row>
    <row r="19" spans="2:37" ht="15" customHeight="1">
      <c r="AA19" s="5"/>
      <c r="AB19" s="12" t="s">
        <v>51</v>
      </c>
      <c r="AC19" s="8"/>
      <c r="AD19" s="8"/>
      <c r="AE19" s="5"/>
      <c r="AF19" s="1">
        <f t="shared" si="3"/>
        <v>44215</v>
      </c>
      <c r="AG19">
        <f t="shared" si="0"/>
        <v>19</v>
      </c>
      <c r="AH19" s="2" t="str">
        <f t="shared" si="1"/>
        <v>火</v>
      </c>
      <c r="AI19" t="s">
        <v>4</v>
      </c>
      <c r="AJ19">
        <f t="shared" si="4"/>
        <v>14</v>
      </c>
      <c r="AK19" s="3">
        <f t="shared" si="2"/>
        <v>14</v>
      </c>
    </row>
    <row r="20" spans="2:37" ht="15" customHeight="1">
      <c r="AA20" s="5"/>
      <c r="AB20" s="12" t="s">
        <v>78</v>
      </c>
      <c r="AC20" s="8"/>
      <c r="AD20" s="8"/>
      <c r="AE20" s="5"/>
      <c r="AF20" s="1">
        <f t="shared" si="3"/>
        <v>44216</v>
      </c>
      <c r="AG20">
        <f t="shared" si="0"/>
        <v>20</v>
      </c>
      <c r="AH20" s="2" t="str">
        <f t="shared" si="1"/>
        <v>水</v>
      </c>
      <c r="AI20" t="s">
        <v>5</v>
      </c>
      <c r="AJ20">
        <f t="shared" si="4"/>
        <v>15</v>
      </c>
      <c r="AK20" s="3">
        <f t="shared" si="2"/>
        <v>15</v>
      </c>
    </row>
    <row r="21" spans="2:37" ht="15" customHeight="1">
      <c r="AA21" s="5"/>
      <c r="AB21" s="12" t="s">
        <v>52</v>
      </c>
      <c r="AC21" s="8"/>
      <c r="AD21" s="8"/>
      <c r="AE21" s="5"/>
      <c r="AF21" s="1">
        <f t="shared" si="3"/>
        <v>44217</v>
      </c>
      <c r="AG21">
        <f t="shared" si="0"/>
        <v>21</v>
      </c>
      <c r="AH21" s="2" t="str">
        <f t="shared" si="1"/>
        <v>木</v>
      </c>
      <c r="AI21" t="s">
        <v>6</v>
      </c>
      <c r="AJ21">
        <f t="shared" si="4"/>
        <v>16</v>
      </c>
      <c r="AK21" s="3">
        <f t="shared" si="2"/>
        <v>16</v>
      </c>
    </row>
    <row r="22" spans="2:37" ht="12.75" customHeight="1">
      <c r="B22" s="123" t="str">
        <f>AC7</f>
        <v>in 文京シビック</v>
      </c>
      <c r="C22" s="123"/>
      <c r="D22" s="123"/>
      <c r="E22" s="123"/>
      <c r="F22" s="123"/>
      <c r="S22" s="124" t="str">
        <f>AC9</f>
        <v>photo by nikamoto</v>
      </c>
      <c r="T22" s="124"/>
      <c r="U22" s="124"/>
      <c r="V22" s="124"/>
      <c r="W22" s="124"/>
      <c r="X22" s="124"/>
      <c r="AA22" s="5"/>
      <c r="AB22" s="16" t="s">
        <v>77</v>
      </c>
      <c r="AC22" s="8"/>
      <c r="AD22" s="8"/>
      <c r="AE22" s="5"/>
      <c r="AF22" s="1">
        <f t="shared" si="3"/>
        <v>44218</v>
      </c>
      <c r="AG22">
        <f t="shared" si="0"/>
        <v>22</v>
      </c>
      <c r="AH22" s="2" t="str">
        <f t="shared" si="1"/>
        <v>金</v>
      </c>
      <c r="AI22" t="s">
        <v>0</v>
      </c>
      <c r="AJ22">
        <f t="shared" si="4"/>
        <v>17</v>
      </c>
      <c r="AK22" s="3">
        <f t="shared" si="2"/>
        <v>17</v>
      </c>
    </row>
    <row r="23" spans="2:37" ht="15" customHeight="1">
      <c r="B23" s="57">
        <f>AC3</f>
        <v>2021</v>
      </c>
      <c r="C23" s="58" t="s">
        <v>8</v>
      </c>
      <c r="D23" s="59" t="str">
        <f>AK1</f>
        <v/>
      </c>
      <c r="E23" s="60" t="str">
        <f>AK2</f>
        <v/>
      </c>
      <c r="F23" s="60" t="str">
        <f>AK3</f>
        <v/>
      </c>
      <c r="G23" s="60" t="str">
        <f>AK4</f>
        <v/>
      </c>
      <c r="H23" s="60" t="str">
        <f>AK5</f>
        <v/>
      </c>
      <c r="I23" s="60">
        <f>AK6</f>
        <v>1</v>
      </c>
      <c r="J23" s="61">
        <f>AK7</f>
        <v>2</v>
      </c>
      <c r="K23" s="62">
        <f>AK8</f>
        <v>3</v>
      </c>
      <c r="L23" s="60">
        <f>AK9</f>
        <v>4</v>
      </c>
      <c r="M23" s="60">
        <f>AK10</f>
        <v>5</v>
      </c>
      <c r="N23" s="60">
        <f>AK11</f>
        <v>6</v>
      </c>
      <c r="O23" s="60">
        <f>AK12</f>
        <v>7</v>
      </c>
      <c r="P23" s="60">
        <f>AK13</f>
        <v>8</v>
      </c>
      <c r="Q23" s="61">
        <f>AK14</f>
        <v>9</v>
      </c>
      <c r="R23" s="59">
        <f>AK15</f>
        <v>10</v>
      </c>
      <c r="S23" s="60">
        <f>AK16</f>
        <v>11</v>
      </c>
      <c r="T23" s="60">
        <f>AK17</f>
        <v>12</v>
      </c>
      <c r="U23" s="60">
        <f>AK18</f>
        <v>13</v>
      </c>
      <c r="V23" s="60">
        <f>AK19</f>
        <v>14</v>
      </c>
      <c r="W23" s="60">
        <f>AK20</f>
        <v>15</v>
      </c>
      <c r="X23" s="61">
        <f>AK21</f>
        <v>16</v>
      </c>
      <c r="AA23" s="5"/>
      <c r="AB23" s="15" t="s">
        <v>53</v>
      </c>
      <c r="AC23" s="8"/>
      <c r="AD23" s="8"/>
      <c r="AE23" s="5"/>
      <c r="AF23" s="1">
        <f t="shared" si="3"/>
        <v>44219</v>
      </c>
      <c r="AG23">
        <f t="shared" si="0"/>
        <v>23</v>
      </c>
      <c r="AH23" s="2" t="str">
        <f t="shared" si="1"/>
        <v>土</v>
      </c>
      <c r="AI23" t="s">
        <v>1</v>
      </c>
      <c r="AJ23">
        <f t="shared" si="4"/>
        <v>18</v>
      </c>
      <c r="AK23" s="3">
        <f t="shared" si="2"/>
        <v>18</v>
      </c>
    </row>
    <row r="24" spans="2:37" ht="13.5" customHeight="1">
      <c r="B24" s="117">
        <f>AC5</f>
        <v>1</v>
      </c>
      <c r="C24" s="118" t="s">
        <v>9</v>
      </c>
      <c r="D24" s="63" t="s">
        <v>0</v>
      </c>
      <c r="E24" s="64" t="s">
        <v>1</v>
      </c>
      <c r="F24" s="64" t="s">
        <v>7</v>
      </c>
      <c r="G24" s="64" t="s">
        <v>3</v>
      </c>
      <c r="H24" s="64" t="s">
        <v>4</v>
      </c>
      <c r="I24" s="64" t="s">
        <v>5</v>
      </c>
      <c r="J24" s="65" t="s">
        <v>6</v>
      </c>
      <c r="K24" s="63" t="s">
        <v>0</v>
      </c>
      <c r="L24" s="64" t="s">
        <v>1</v>
      </c>
      <c r="M24" s="64" t="s">
        <v>7</v>
      </c>
      <c r="N24" s="64" t="s">
        <v>3</v>
      </c>
      <c r="O24" s="64" t="s">
        <v>4</v>
      </c>
      <c r="P24" s="64" t="s">
        <v>5</v>
      </c>
      <c r="Q24" s="65" t="s">
        <v>6</v>
      </c>
      <c r="R24" s="63" t="s">
        <v>0</v>
      </c>
      <c r="S24" s="64" t="s">
        <v>1</v>
      </c>
      <c r="T24" s="64" t="s">
        <v>7</v>
      </c>
      <c r="U24" s="64" t="s">
        <v>3</v>
      </c>
      <c r="V24" s="64" t="s">
        <v>4</v>
      </c>
      <c r="W24" s="64" t="s">
        <v>5</v>
      </c>
      <c r="X24" s="65" t="s">
        <v>6</v>
      </c>
      <c r="AA24" s="5"/>
      <c r="AB24" s="13" t="s">
        <v>54</v>
      </c>
      <c r="AC24" s="8"/>
      <c r="AD24" s="8"/>
      <c r="AE24" s="5"/>
      <c r="AF24" s="1">
        <f t="shared" si="3"/>
        <v>44220</v>
      </c>
      <c r="AG24">
        <f t="shared" si="0"/>
        <v>24</v>
      </c>
      <c r="AH24" s="2" t="str">
        <f t="shared" si="1"/>
        <v>日</v>
      </c>
      <c r="AI24" t="s">
        <v>2</v>
      </c>
      <c r="AJ24">
        <f t="shared" si="4"/>
        <v>19</v>
      </c>
      <c r="AK24" s="3">
        <f t="shared" si="2"/>
        <v>19</v>
      </c>
    </row>
    <row r="25" spans="2:37" ht="15" customHeight="1">
      <c r="B25" s="117"/>
      <c r="C25" s="118"/>
      <c r="D25" s="66">
        <f>AK22</f>
        <v>17</v>
      </c>
      <c r="E25" s="67">
        <f>AK23</f>
        <v>18</v>
      </c>
      <c r="F25" s="67">
        <f>AK24</f>
        <v>19</v>
      </c>
      <c r="G25" s="67">
        <f>AK25</f>
        <v>20</v>
      </c>
      <c r="H25" s="67">
        <f>AK26</f>
        <v>21</v>
      </c>
      <c r="I25" s="67">
        <f>AK27</f>
        <v>22</v>
      </c>
      <c r="J25" s="68">
        <f>AK28</f>
        <v>23</v>
      </c>
      <c r="K25" s="66">
        <f>AK29</f>
        <v>24</v>
      </c>
      <c r="L25" s="67">
        <f>AK30</f>
        <v>25</v>
      </c>
      <c r="M25" s="67">
        <f>AK31</f>
        <v>26</v>
      </c>
      <c r="N25" s="67">
        <f>AK32</f>
        <v>27</v>
      </c>
      <c r="O25" s="67">
        <f>AK33</f>
        <v>28</v>
      </c>
      <c r="P25" s="67">
        <f>AK34</f>
        <v>29</v>
      </c>
      <c r="Q25" s="68">
        <f>AK35</f>
        <v>30</v>
      </c>
      <c r="R25" s="66">
        <f>AK36</f>
        <v>31</v>
      </c>
      <c r="S25" s="67" t="str">
        <f>AK37</f>
        <v/>
      </c>
      <c r="T25" s="67" t="str">
        <f>AK38</f>
        <v/>
      </c>
      <c r="U25" s="67" t="str">
        <f>AK39</f>
        <v/>
      </c>
      <c r="V25" s="67" t="str">
        <f>AK40</f>
        <v/>
      </c>
      <c r="W25" s="67" t="str">
        <f>AK41</f>
        <v/>
      </c>
      <c r="X25" s="68" t="str">
        <f>AK42</f>
        <v/>
      </c>
      <c r="AA25" s="5"/>
      <c r="AB25" s="6" t="s">
        <v>55</v>
      </c>
      <c r="AC25" s="8"/>
      <c r="AD25" s="8"/>
      <c r="AE25" s="5"/>
      <c r="AF25" s="1">
        <f t="shared" si="3"/>
        <v>44221</v>
      </c>
      <c r="AG25">
        <f t="shared" si="0"/>
        <v>25</v>
      </c>
      <c r="AH25" s="2" t="str">
        <f t="shared" si="1"/>
        <v>月</v>
      </c>
      <c r="AI25" t="s">
        <v>3</v>
      </c>
      <c r="AJ25">
        <f t="shared" si="4"/>
        <v>20</v>
      </c>
      <c r="AK25" s="3">
        <f t="shared" si="2"/>
        <v>20</v>
      </c>
    </row>
    <row r="26" spans="2:37" ht="13.5" customHeight="1">
      <c r="U26" s="75"/>
      <c r="AA26" s="5"/>
      <c r="AB26" s="14" t="s">
        <v>80</v>
      </c>
      <c r="AC26" s="8"/>
      <c r="AD26" s="8"/>
      <c r="AE26" s="5"/>
      <c r="AF26" s="1">
        <f t="shared" si="3"/>
        <v>44222</v>
      </c>
      <c r="AG26">
        <f t="shared" si="0"/>
        <v>26</v>
      </c>
      <c r="AH26" s="2" t="str">
        <f t="shared" si="1"/>
        <v>火</v>
      </c>
      <c r="AI26" t="s">
        <v>4</v>
      </c>
      <c r="AJ26">
        <f t="shared" si="4"/>
        <v>21</v>
      </c>
      <c r="AK26" s="3">
        <f t="shared" si="2"/>
        <v>21</v>
      </c>
    </row>
    <row r="27" spans="2:37" ht="15" customHeight="1">
      <c r="D27" s="83"/>
      <c r="E27" s="83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83"/>
      <c r="W27" s="83"/>
      <c r="AA27" s="5"/>
      <c r="AB27" s="13" t="s">
        <v>81</v>
      </c>
      <c r="AC27" s="8"/>
      <c r="AD27" s="8"/>
      <c r="AE27" s="5"/>
      <c r="AF27" s="1">
        <f t="shared" si="3"/>
        <v>44223</v>
      </c>
      <c r="AG27">
        <f t="shared" si="0"/>
        <v>27</v>
      </c>
      <c r="AH27" s="2" t="str">
        <f t="shared" si="1"/>
        <v>水</v>
      </c>
      <c r="AI27" t="s">
        <v>5</v>
      </c>
      <c r="AJ27">
        <f t="shared" si="4"/>
        <v>22</v>
      </c>
      <c r="AK27" s="3">
        <f t="shared" si="2"/>
        <v>22</v>
      </c>
    </row>
    <row r="28" spans="2:37" ht="17.25" customHeight="1">
      <c r="D28" s="83"/>
      <c r="E28" s="83"/>
      <c r="G28" s="108" t="s">
        <v>79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74"/>
      <c r="W28" s="83"/>
      <c r="X28" s="76"/>
      <c r="AA28" s="5"/>
      <c r="AB28" s="6" t="s">
        <v>82</v>
      </c>
      <c r="AC28" s="8"/>
      <c r="AD28" s="8"/>
      <c r="AE28" s="5"/>
      <c r="AF28" s="1">
        <f t="shared" si="3"/>
        <v>44224</v>
      </c>
      <c r="AG28">
        <f t="shared" si="0"/>
        <v>28</v>
      </c>
      <c r="AH28" s="2" t="str">
        <f t="shared" si="1"/>
        <v>木</v>
      </c>
      <c r="AI28" t="s">
        <v>6</v>
      </c>
      <c r="AJ28">
        <f t="shared" si="4"/>
        <v>23</v>
      </c>
      <c r="AK28" s="3">
        <f t="shared" si="2"/>
        <v>23</v>
      </c>
    </row>
    <row r="29" spans="2:37" ht="13.5" customHeight="1">
      <c r="D29" s="83"/>
      <c r="E29" s="8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83"/>
      <c r="X29" s="76"/>
      <c r="AA29" s="5"/>
      <c r="AB29" s="6" t="s">
        <v>56</v>
      </c>
      <c r="AC29" s="8"/>
      <c r="AD29" s="8"/>
      <c r="AE29" s="5"/>
      <c r="AF29" s="1">
        <f t="shared" si="3"/>
        <v>44225</v>
      </c>
      <c r="AG29">
        <f t="shared" si="0"/>
        <v>29</v>
      </c>
      <c r="AH29" s="2" t="str">
        <f t="shared" si="1"/>
        <v>金</v>
      </c>
      <c r="AI29" t="s">
        <v>0</v>
      </c>
      <c r="AJ29">
        <f t="shared" si="4"/>
        <v>24</v>
      </c>
      <c r="AK29" s="3">
        <f t="shared" si="2"/>
        <v>24</v>
      </c>
    </row>
    <row r="30" spans="2:37" ht="13.5" customHeight="1">
      <c r="D30" s="94"/>
      <c r="E30" s="135" t="s">
        <v>85</v>
      </c>
      <c r="F30" s="13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76"/>
      <c r="AA30" s="17"/>
      <c r="AB30" s="71" t="s">
        <v>57</v>
      </c>
      <c r="AC30" s="8"/>
      <c r="AD30" s="8"/>
      <c r="AE30" s="5"/>
      <c r="AF30" s="1">
        <f t="shared" si="3"/>
        <v>44226</v>
      </c>
      <c r="AG30">
        <f t="shared" si="0"/>
        <v>30</v>
      </c>
      <c r="AH30" s="2" t="str">
        <f t="shared" si="1"/>
        <v>土</v>
      </c>
      <c r="AI30" t="s">
        <v>1</v>
      </c>
      <c r="AJ30">
        <f t="shared" si="4"/>
        <v>25</v>
      </c>
      <c r="AK30" s="3">
        <f t="shared" si="2"/>
        <v>25</v>
      </c>
    </row>
    <row r="31" spans="2:37" ht="13.5" customHeight="1">
      <c r="D31" s="95"/>
      <c r="E31" s="135"/>
      <c r="F31" s="13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83"/>
      <c r="AA31" s="17"/>
      <c r="AB31" s="18" t="s">
        <v>58</v>
      </c>
      <c r="AC31" s="8"/>
      <c r="AD31" s="8"/>
      <c r="AE31" s="5"/>
      <c r="AF31" s="1">
        <f t="shared" si="3"/>
        <v>44227</v>
      </c>
      <c r="AG31">
        <f t="shared" si="0"/>
        <v>31</v>
      </c>
      <c r="AH31" s="2" t="str">
        <f t="shared" si="1"/>
        <v>日</v>
      </c>
      <c r="AI31" t="s">
        <v>2</v>
      </c>
      <c r="AJ31">
        <f t="shared" si="4"/>
        <v>26</v>
      </c>
      <c r="AK31" s="3">
        <f t="shared" si="2"/>
        <v>26</v>
      </c>
    </row>
    <row r="32" spans="2:37" ht="13.5" customHeight="1">
      <c r="C32" s="28"/>
      <c r="D32" s="94"/>
      <c r="E32" s="113" t="s">
        <v>86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95"/>
      <c r="W32" s="95"/>
      <c r="X32" s="78"/>
      <c r="AA32" s="5"/>
      <c r="AB32" s="13" t="s">
        <v>59</v>
      </c>
      <c r="AC32" s="8"/>
      <c r="AD32" s="8"/>
      <c r="AE32" s="5"/>
      <c r="AG32">
        <f>LARGE(AG1:AG31,1)</f>
        <v>31</v>
      </c>
      <c r="AI32" t="s">
        <v>3</v>
      </c>
      <c r="AJ32">
        <f t="shared" si="4"/>
        <v>27</v>
      </c>
      <c r="AK32" s="3">
        <f t="shared" si="2"/>
        <v>27</v>
      </c>
    </row>
    <row r="33" spans="2:37" ht="13.5" customHeight="1">
      <c r="C33" s="28"/>
      <c r="D33" s="95"/>
      <c r="E33" s="113" t="s">
        <v>89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95"/>
      <c r="W33" s="95"/>
      <c r="X33" s="78"/>
      <c r="AA33" s="5"/>
      <c r="AB33" s="19" t="s">
        <v>60</v>
      </c>
      <c r="AC33" s="8"/>
      <c r="AD33" s="8"/>
      <c r="AE33" s="5"/>
      <c r="AI33" t="s">
        <v>4</v>
      </c>
      <c r="AJ33">
        <f t="shared" si="4"/>
        <v>28</v>
      </c>
      <c r="AK33" s="3">
        <f t="shared" si="2"/>
        <v>28</v>
      </c>
    </row>
    <row r="34" spans="2:37" ht="13.5" customHeight="1">
      <c r="B34" s="96"/>
      <c r="C34" s="96"/>
      <c r="D34" s="92"/>
      <c r="E34" s="115" t="s">
        <v>87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93"/>
      <c r="W34" s="93"/>
      <c r="X34" s="78"/>
      <c r="AA34" s="5"/>
      <c r="AB34" s="97" t="s">
        <v>61</v>
      </c>
      <c r="AC34" s="8"/>
      <c r="AD34" s="8"/>
      <c r="AE34" s="5"/>
      <c r="AI34" t="s">
        <v>5</v>
      </c>
      <c r="AJ34">
        <f t="shared" si="4"/>
        <v>29</v>
      </c>
      <c r="AK34" s="3">
        <f t="shared" si="2"/>
        <v>29</v>
      </c>
    </row>
    <row r="35" spans="2:37" ht="14.25" customHeight="1">
      <c r="B35" s="110"/>
      <c r="C35" s="31"/>
      <c r="D35" s="93"/>
      <c r="E35" s="115" t="s">
        <v>88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93"/>
      <c r="W35" s="93"/>
      <c r="X35" s="78"/>
      <c r="AA35" s="5"/>
      <c r="AB35" s="97" t="s">
        <v>62</v>
      </c>
      <c r="AC35" s="8"/>
      <c r="AD35" s="8"/>
      <c r="AE35" s="5"/>
      <c r="AI35" t="s">
        <v>6</v>
      </c>
      <c r="AJ35">
        <f t="shared" si="4"/>
        <v>30</v>
      </c>
      <c r="AK35" s="3">
        <f t="shared" si="2"/>
        <v>30</v>
      </c>
    </row>
    <row r="36" spans="2:37" ht="14.25" customHeight="1">
      <c r="B36" s="111"/>
      <c r="C36" s="31"/>
      <c r="D36" s="8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78"/>
      <c r="AA36" s="5"/>
      <c r="AB36" s="13" t="s">
        <v>83</v>
      </c>
      <c r="AC36" s="5"/>
      <c r="AD36" s="5"/>
      <c r="AE36" s="5"/>
      <c r="AI36" t="s">
        <v>0</v>
      </c>
      <c r="AJ36">
        <f t="shared" si="4"/>
        <v>31</v>
      </c>
      <c r="AK36" s="3">
        <f t="shared" si="2"/>
        <v>31</v>
      </c>
    </row>
    <row r="37" spans="2:37" ht="14.25" customHeight="1">
      <c r="B37" s="111"/>
      <c r="C37" s="31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78"/>
      <c r="AA37" s="5"/>
      <c r="AB37" s="4" t="s">
        <v>84</v>
      </c>
      <c r="AC37" s="5"/>
      <c r="AD37" s="5"/>
      <c r="AE37" s="5"/>
      <c r="AI37" t="s">
        <v>1</v>
      </c>
      <c r="AJ37">
        <f t="shared" si="4"/>
        <v>32</v>
      </c>
      <c r="AK37" s="3" t="str">
        <f t="shared" si="2"/>
        <v/>
      </c>
    </row>
    <row r="38" spans="2:37" ht="14.25" customHeight="1">
      <c r="B38" s="111"/>
      <c r="C38" s="3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AA38" s="5"/>
      <c r="AB38" s="85" t="s">
        <v>63</v>
      </c>
      <c r="AC38" s="5"/>
      <c r="AD38" s="25"/>
      <c r="AE38" s="5"/>
      <c r="AI38" t="s">
        <v>2</v>
      </c>
      <c r="AJ38">
        <f t="shared" si="4"/>
        <v>33</v>
      </c>
      <c r="AK38" s="3" t="str">
        <f t="shared" si="2"/>
        <v/>
      </c>
    </row>
    <row r="39" spans="2:37" ht="14.25" customHeight="1">
      <c r="B39" s="112"/>
      <c r="C39" s="3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AA39" s="5"/>
      <c r="AB39" s="85" t="s">
        <v>64</v>
      </c>
      <c r="AC39" s="5"/>
      <c r="AD39" s="25"/>
      <c r="AE39" s="5"/>
      <c r="AI39" t="s">
        <v>3</v>
      </c>
      <c r="AJ39">
        <f t="shared" si="4"/>
        <v>34</v>
      </c>
      <c r="AK39" s="3" t="str">
        <f t="shared" si="2"/>
        <v/>
      </c>
    </row>
    <row r="40" spans="2:37" ht="14.25" customHeight="1">
      <c r="B40" s="111"/>
      <c r="C40" s="31"/>
      <c r="D40" s="106"/>
      <c r="E40" s="24"/>
      <c r="F40" s="33"/>
      <c r="G40" s="34"/>
      <c r="H40" s="35"/>
      <c r="I40" s="35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AA40" s="86"/>
      <c r="AB40" s="88" t="s">
        <v>72</v>
      </c>
      <c r="AC40" s="87"/>
      <c r="AD40" s="87"/>
      <c r="AE40" s="86"/>
      <c r="AI40" t="s">
        <v>4</v>
      </c>
      <c r="AJ40">
        <f t="shared" si="4"/>
        <v>35</v>
      </c>
      <c r="AK40" s="3" t="str">
        <f t="shared" si="2"/>
        <v/>
      </c>
    </row>
    <row r="41" spans="2:37" ht="14.25" customHeight="1">
      <c r="B41" s="111"/>
      <c r="C41" s="31"/>
      <c r="D41" s="106"/>
      <c r="E41" s="24"/>
      <c r="F41" s="33"/>
      <c r="G41" s="34"/>
      <c r="H41" s="35"/>
      <c r="I41" s="35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AA41" s="89"/>
      <c r="AB41" s="90" t="s">
        <v>73</v>
      </c>
      <c r="AC41" s="87"/>
      <c r="AD41" s="87"/>
      <c r="AE41" s="86"/>
      <c r="AI41" t="s">
        <v>5</v>
      </c>
      <c r="AJ41">
        <f t="shared" si="4"/>
        <v>36</v>
      </c>
      <c r="AK41" s="3" t="str">
        <f t="shared" si="2"/>
        <v/>
      </c>
    </row>
    <row r="42" spans="2:37" ht="14.25" customHeight="1">
      <c r="B42" s="111"/>
      <c r="C42" s="31"/>
      <c r="D42" s="109"/>
      <c r="E42" s="24"/>
      <c r="F42" s="33"/>
      <c r="G42" s="34"/>
      <c r="H42" s="35"/>
      <c r="I42" s="35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AA42" s="89"/>
      <c r="AB42" s="91" t="s">
        <v>74</v>
      </c>
      <c r="AC42" s="87"/>
      <c r="AD42" s="87"/>
      <c r="AE42" s="86"/>
      <c r="AI42" t="s">
        <v>6</v>
      </c>
      <c r="AJ42">
        <f t="shared" si="4"/>
        <v>37</v>
      </c>
      <c r="AK42" s="3" t="str">
        <f t="shared" si="2"/>
        <v/>
      </c>
    </row>
    <row r="43" spans="2:37" ht="14.25" customHeight="1">
      <c r="B43" s="111"/>
      <c r="C43" s="31"/>
      <c r="D43" s="106"/>
      <c r="E43" s="24"/>
      <c r="F43" s="33"/>
      <c r="G43" s="39"/>
      <c r="H43" s="35"/>
      <c r="I43" s="35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AA43" s="86"/>
      <c r="AB43" s="91" t="s">
        <v>75</v>
      </c>
      <c r="AC43" s="87"/>
      <c r="AD43" s="87"/>
      <c r="AE43" s="86"/>
      <c r="AI43" t="s">
        <v>0</v>
      </c>
      <c r="AJ43">
        <f t="shared" si="4"/>
        <v>38</v>
      </c>
      <c r="AK43" s="3" t="str">
        <f t="shared" si="2"/>
        <v/>
      </c>
    </row>
    <row r="44" spans="2:37" ht="14.25" customHeight="1">
      <c r="B44" s="111"/>
      <c r="C44" s="31"/>
      <c r="D44" s="106"/>
      <c r="E44" s="41"/>
      <c r="F44" s="33"/>
      <c r="G44" s="34"/>
      <c r="H44" s="35"/>
      <c r="I44" s="35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AA44" s="86"/>
      <c r="AB44" s="91" t="s">
        <v>76</v>
      </c>
      <c r="AC44" s="87"/>
      <c r="AD44" s="87"/>
      <c r="AE44" s="86"/>
      <c r="AI44" t="s">
        <v>1</v>
      </c>
      <c r="AJ44">
        <f t="shared" si="4"/>
        <v>39</v>
      </c>
      <c r="AK44" s="3" t="str">
        <f t="shared" si="2"/>
        <v/>
      </c>
    </row>
    <row r="45" spans="2:37" ht="14.25" customHeight="1">
      <c r="B45" s="112"/>
      <c r="C45" s="31"/>
      <c r="D45" s="109"/>
      <c r="E45" s="36"/>
      <c r="F45" s="33"/>
      <c r="G45" s="34"/>
      <c r="H45" s="35"/>
      <c r="I45" s="4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AA45" s="86"/>
      <c r="AB45" s="4" t="s">
        <v>65</v>
      </c>
      <c r="AC45" s="4"/>
      <c r="AD45" s="4"/>
      <c r="AE45" s="4"/>
      <c r="AF45" s="81" t="s">
        <v>10</v>
      </c>
      <c r="AG45" s="80"/>
      <c r="AH45" s="80"/>
    </row>
    <row r="46" spans="2:37" ht="14.25" customHeight="1">
      <c r="B46" s="111"/>
      <c r="C46" s="31"/>
      <c r="D46" s="106"/>
      <c r="E46" s="24"/>
      <c r="F46" s="33"/>
      <c r="G46" s="34"/>
      <c r="H46" s="35"/>
      <c r="I46" s="40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AA46" s="86"/>
      <c r="AB46" s="4" t="s">
        <v>71</v>
      </c>
      <c r="AC46" s="4"/>
      <c r="AD46" s="4"/>
      <c r="AE46" s="4"/>
      <c r="AF46" s="81" t="s">
        <v>8</v>
      </c>
      <c r="AG46" s="82">
        <v>2021</v>
      </c>
      <c r="AH46" s="80"/>
    </row>
    <row r="47" spans="2:37" ht="14.25" customHeight="1">
      <c r="C47" s="29"/>
      <c r="D47" s="30"/>
      <c r="E47" s="29"/>
      <c r="F47" s="29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AA47" s="5"/>
      <c r="AB47" s="4" t="s">
        <v>70</v>
      </c>
      <c r="AC47" s="4"/>
      <c r="AD47" s="4"/>
      <c r="AE47" s="4"/>
      <c r="AF47" s="20"/>
      <c r="AG47" s="75" t="s">
        <v>9</v>
      </c>
      <c r="AH47" s="75" t="s">
        <v>17</v>
      </c>
    </row>
    <row r="48" spans="2:37" ht="14.25" customHeight="1">
      <c r="C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AA48" s="5"/>
      <c r="AB48" s="4"/>
      <c r="AC48" s="4"/>
      <c r="AD48" s="4"/>
      <c r="AE48" s="4"/>
      <c r="AF48" s="52" t="s">
        <v>18</v>
      </c>
      <c r="AG48">
        <v>1</v>
      </c>
      <c r="AH48">
        <v>1</v>
      </c>
      <c r="AI48" s="69" t="s">
        <v>34</v>
      </c>
    </row>
    <row r="49" spans="2:35" ht="14.25" customHeight="1">
      <c r="C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AA49" s="5"/>
      <c r="AB49" s="4"/>
      <c r="AC49" s="4" t="s">
        <v>66</v>
      </c>
      <c r="AD49" s="4"/>
      <c r="AE49" s="4"/>
      <c r="AF49" s="53" t="s">
        <v>19</v>
      </c>
      <c r="AG49">
        <v>1</v>
      </c>
      <c r="AH49">
        <v>11</v>
      </c>
      <c r="AI49" s="70" t="s">
        <v>35</v>
      </c>
    </row>
    <row r="50" spans="2:35" ht="14.25" customHeight="1">
      <c r="C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AA50" s="5"/>
      <c r="AB50" s="5"/>
      <c r="AC50" s="5"/>
      <c r="AD50" s="5"/>
      <c r="AE50" s="5"/>
      <c r="AF50" s="53" t="s">
        <v>20</v>
      </c>
      <c r="AG50">
        <v>2</v>
      </c>
      <c r="AH50">
        <v>11</v>
      </c>
      <c r="AI50" s="70" t="s">
        <v>36</v>
      </c>
    </row>
    <row r="51" spans="2:35" ht="13.5" customHeight="1">
      <c r="C51" s="2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AA51" s="20"/>
      <c r="AB51" s="20"/>
      <c r="AC51" s="20"/>
      <c r="AD51" s="20"/>
      <c r="AE51" s="20"/>
      <c r="AF51" s="53" t="s">
        <v>21</v>
      </c>
      <c r="AG51">
        <v>2</v>
      </c>
      <c r="AH51">
        <v>23</v>
      </c>
      <c r="AI51" s="70" t="s">
        <v>37</v>
      </c>
    </row>
    <row r="52" spans="2:35" ht="13.5" customHeight="1"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AA52" s="20"/>
      <c r="AB52" s="26"/>
      <c r="AC52" s="26"/>
      <c r="AD52" s="26"/>
      <c r="AE52" s="26"/>
      <c r="AF52" s="53" t="s">
        <v>23</v>
      </c>
      <c r="AG52">
        <v>3</v>
      </c>
      <c r="AH52">
        <v>20</v>
      </c>
      <c r="AI52" s="70" t="s">
        <v>38</v>
      </c>
    </row>
    <row r="53" spans="2:35" ht="13.5" customHeight="1"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AA53" s="20"/>
      <c r="AB53" s="45"/>
      <c r="AC53" s="20"/>
      <c r="AD53" s="20"/>
      <c r="AE53" s="20"/>
      <c r="AF53" s="53" t="s">
        <v>24</v>
      </c>
      <c r="AG53">
        <v>4</v>
      </c>
      <c r="AH53">
        <v>29</v>
      </c>
      <c r="AI53" s="70" t="s">
        <v>39</v>
      </c>
    </row>
    <row r="54" spans="2:35" ht="13.5" customHeight="1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AA54" s="20"/>
      <c r="AB54" s="26"/>
      <c r="AC54" s="20"/>
      <c r="AD54" s="20"/>
      <c r="AE54" s="20"/>
      <c r="AF54" s="53" t="s">
        <v>25</v>
      </c>
      <c r="AG54">
        <v>5</v>
      </c>
      <c r="AH54">
        <v>3</v>
      </c>
      <c r="AI54" s="70" t="s">
        <v>43</v>
      </c>
    </row>
    <row r="55" spans="2:35" ht="13.5" customHeight="1">
      <c r="C55" s="2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AA55" s="20"/>
      <c r="AB55" s="23"/>
      <c r="AC55" s="20"/>
      <c r="AD55" s="20"/>
      <c r="AE55" s="20"/>
      <c r="AF55" s="53" t="s">
        <v>26</v>
      </c>
      <c r="AG55">
        <v>5</v>
      </c>
      <c r="AH55">
        <v>4</v>
      </c>
      <c r="AI55" s="70" t="s">
        <v>40</v>
      </c>
    </row>
    <row r="56" spans="2:35" ht="13.5" customHeight="1">
      <c r="B56" s="5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AA56" s="20"/>
      <c r="AB56" s="23"/>
      <c r="AC56" s="20"/>
      <c r="AD56" s="20"/>
      <c r="AE56" s="20"/>
      <c r="AF56" s="53" t="s">
        <v>27</v>
      </c>
      <c r="AG56">
        <v>5</v>
      </c>
      <c r="AH56">
        <v>5</v>
      </c>
      <c r="AI56" s="70" t="s">
        <v>41</v>
      </c>
    </row>
    <row r="57" spans="2:35" ht="13.5" customHeight="1">
      <c r="B57" s="54"/>
      <c r="C57" s="28"/>
      <c r="D57" s="28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AA57" s="20"/>
      <c r="AB57" s="23"/>
      <c r="AC57" s="20"/>
      <c r="AD57" s="20"/>
      <c r="AE57" s="20"/>
      <c r="AF57" s="53" t="s">
        <v>28</v>
      </c>
      <c r="AG57">
        <v>7</v>
      </c>
      <c r="AH57">
        <v>19</v>
      </c>
      <c r="AI57" s="70" t="s">
        <v>42</v>
      </c>
    </row>
    <row r="58" spans="2:35" ht="17.25" customHeight="1">
      <c r="B58" s="55"/>
      <c r="C58" s="2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AA58" s="20"/>
      <c r="AB58" s="45"/>
      <c r="AC58" s="27"/>
      <c r="AD58" s="27"/>
      <c r="AE58" s="23"/>
      <c r="AF58" s="53" t="s">
        <v>29</v>
      </c>
      <c r="AG58">
        <v>8</v>
      </c>
      <c r="AH58">
        <v>11</v>
      </c>
      <c r="AI58" s="70"/>
    </row>
    <row r="59" spans="2:35" ht="13.5" customHeight="1">
      <c r="B59" s="55"/>
      <c r="C59" s="2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AA59" s="73"/>
      <c r="AB59" s="26"/>
      <c r="AC59" s="20"/>
      <c r="AD59" s="20"/>
      <c r="AE59" s="20"/>
      <c r="AF59" s="53" t="s">
        <v>30</v>
      </c>
      <c r="AG59">
        <v>9</v>
      </c>
      <c r="AH59">
        <v>20</v>
      </c>
      <c r="AI59" s="70"/>
    </row>
    <row r="60" spans="2:35" ht="17.25" customHeight="1">
      <c r="B60" s="55"/>
      <c r="C60" s="2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AA60" s="73"/>
      <c r="AB60" s="23"/>
      <c r="AC60" s="20"/>
      <c r="AD60" s="20"/>
      <c r="AE60" s="20"/>
      <c r="AF60" s="53" t="s">
        <v>22</v>
      </c>
      <c r="AG60">
        <v>9</v>
      </c>
      <c r="AH60">
        <v>23</v>
      </c>
      <c r="AI60" s="70"/>
    </row>
    <row r="61" spans="2:35" ht="17.25">
      <c r="B61" s="55"/>
      <c r="C61" s="2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AA61" s="20"/>
      <c r="AB61" s="23"/>
      <c r="AC61" s="20"/>
      <c r="AD61" s="20"/>
      <c r="AE61" s="23"/>
      <c r="AF61" s="53" t="s">
        <v>31</v>
      </c>
      <c r="AG61">
        <v>10</v>
      </c>
      <c r="AH61">
        <v>11</v>
      </c>
      <c r="AI61" s="70"/>
    </row>
    <row r="62" spans="2:35" ht="17.25">
      <c r="B62" s="55"/>
      <c r="C62" s="2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AA62" s="26"/>
      <c r="AB62" s="23"/>
      <c r="AC62" s="20"/>
      <c r="AD62" s="20"/>
      <c r="AE62" s="20"/>
      <c r="AF62" s="53" t="s">
        <v>32</v>
      </c>
      <c r="AG62">
        <v>11</v>
      </c>
      <c r="AH62">
        <v>3</v>
      </c>
      <c r="AI62" s="70"/>
    </row>
    <row r="63" spans="2:35" ht="17.25">
      <c r="B63" s="55"/>
      <c r="C63" s="2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AA63" s="26"/>
      <c r="AB63" s="72"/>
      <c r="AC63" s="26"/>
      <c r="AD63" s="26"/>
      <c r="AE63" s="26"/>
      <c r="AF63" s="53" t="s">
        <v>33</v>
      </c>
      <c r="AG63">
        <v>11</v>
      </c>
      <c r="AH63">
        <v>23</v>
      </c>
      <c r="AI63" s="70"/>
    </row>
    <row r="64" spans="2:35" ht="17.25">
      <c r="B64" s="55"/>
      <c r="C64" s="28"/>
      <c r="D64" s="32"/>
      <c r="E64" s="41"/>
      <c r="F64" s="33"/>
      <c r="G64" s="34"/>
      <c r="H64" s="35"/>
      <c r="I64" s="35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AA64" s="26"/>
      <c r="AB64" s="45"/>
      <c r="AC64" s="26"/>
      <c r="AD64" s="26"/>
      <c r="AE64" s="26"/>
    </row>
    <row r="65" spans="2:31" ht="17.25">
      <c r="B65" s="55"/>
      <c r="C65" s="28"/>
      <c r="D65" s="32"/>
      <c r="E65" s="36"/>
      <c r="F65" s="37"/>
      <c r="G65" s="42"/>
      <c r="H65" s="43"/>
      <c r="I65" s="34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AA65" s="26"/>
      <c r="AB65" s="21"/>
      <c r="AC65" s="26"/>
      <c r="AD65" s="26"/>
      <c r="AE65" s="26"/>
    </row>
    <row r="66" spans="2:31" ht="17.25">
      <c r="B66" s="55"/>
      <c r="C66" s="28"/>
      <c r="D66" s="32"/>
      <c r="E66" s="24"/>
      <c r="F66" s="33"/>
      <c r="G66" s="34"/>
      <c r="H66" s="35"/>
      <c r="I66" s="35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AA66" s="26"/>
      <c r="AB66" s="21"/>
      <c r="AC66" s="26"/>
      <c r="AD66" s="26"/>
      <c r="AE66" s="26"/>
    </row>
    <row r="67" spans="2:31" ht="17.25">
      <c r="B67" s="55"/>
      <c r="C67" s="28"/>
      <c r="D67" s="32"/>
      <c r="E67" s="24"/>
      <c r="F67" s="33"/>
      <c r="G67" s="34"/>
      <c r="H67" s="35"/>
      <c r="I67" s="35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AA67" s="26"/>
      <c r="AB67" s="26"/>
      <c r="AC67" s="26"/>
      <c r="AD67" s="26"/>
      <c r="AE67" s="27"/>
    </row>
    <row r="68" spans="2:31" ht="17.25">
      <c r="B68" s="55"/>
      <c r="C68" s="28"/>
      <c r="D68" s="38"/>
      <c r="E68" s="24"/>
      <c r="F68" s="33"/>
      <c r="G68" s="34"/>
      <c r="H68" s="35"/>
      <c r="I68" s="35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AA68" s="26"/>
      <c r="AB68" s="26"/>
      <c r="AC68" s="26"/>
      <c r="AD68" s="26"/>
      <c r="AE68" s="26"/>
    </row>
    <row r="69" spans="2:31" ht="17.25">
      <c r="B69" s="55"/>
      <c r="C69" s="28"/>
      <c r="D69" s="32"/>
      <c r="E69" s="24"/>
      <c r="F69" s="33"/>
      <c r="G69" s="39"/>
      <c r="H69" s="35"/>
      <c r="I69" s="35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2:31" ht="17.25">
      <c r="B70" s="55"/>
      <c r="C70" s="28"/>
      <c r="D70" s="32"/>
      <c r="E70" s="41"/>
      <c r="F70" s="33"/>
      <c r="G70" s="34"/>
      <c r="H70" s="35"/>
      <c r="I70" s="35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2:31" ht="17.25">
      <c r="B71" s="56"/>
      <c r="C71" s="28"/>
      <c r="D71" s="38"/>
      <c r="E71" s="36"/>
      <c r="F71" s="33"/>
      <c r="G71" s="34"/>
      <c r="H71" s="35"/>
      <c r="I71" s="40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2:31" ht="17.25">
      <c r="C72" s="45"/>
      <c r="D72" s="32"/>
      <c r="E72" s="24"/>
      <c r="F72" s="33"/>
      <c r="G72" s="34"/>
      <c r="H72" s="35"/>
      <c r="I72" s="40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2:31" ht="17.25">
      <c r="C73" s="21"/>
      <c r="D73" s="30"/>
      <c r="E73" s="29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2:31" ht="17.25">
      <c r="C74" s="2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2:31" ht="17.25">
      <c r="C75" s="4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AA75" s="26"/>
      <c r="AB75" s="26"/>
      <c r="AC75" s="26"/>
      <c r="AD75" s="26"/>
      <c r="AE75" s="27"/>
    </row>
    <row r="76" spans="2:31" ht="17.25">
      <c r="C76" s="4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2:31" ht="17.25">
      <c r="C77" s="44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</row>
    <row r="78" spans="2:31" ht="17.25">
      <c r="C78" s="4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2:31" ht="17.25">
      <c r="C79" s="4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</row>
    <row r="80" spans="2:31" ht="17.25">
      <c r="C80" s="4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</row>
    <row r="81" spans="3:24" ht="17.25">
      <c r="C81" s="47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</row>
    <row r="82" spans="3:24" ht="17.25">
      <c r="C82" s="47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</row>
    <row r="83" spans="3:24">
      <c r="C83" s="49"/>
      <c r="D83" s="22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3:24">
      <c r="C84" s="45"/>
      <c r="D84" s="22"/>
      <c r="E84" s="22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3:24">
      <c r="C85" s="47"/>
      <c r="D85" s="22"/>
      <c r="E85" s="2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3:24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3:24">
      <c r="C87" s="26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3:24">
      <c r="C88" s="5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3:24">
      <c r="C89" s="45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3:24">
      <c r="C90" s="5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3:24">
      <c r="C91" s="2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3:24">
      <c r="C92" s="2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3:24">
      <c r="C93" s="45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3:24">
      <c r="C94" s="26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3:24">
      <c r="C95" s="2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3:24">
      <c r="C96" s="23"/>
      <c r="D96" s="20"/>
      <c r="E96" s="23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3:23">
      <c r="C97" s="23"/>
      <c r="D97" s="20"/>
      <c r="E97" s="27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3:23">
      <c r="C98" s="26"/>
      <c r="D98" s="26"/>
      <c r="E98" s="26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</sheetData>
  <mergeCells count="17">
    <mergeCell ref="E30:F31"/>
    <mergeCell ref="AB1:AD2"/>
    <mergeCell ref="AB3:AB4"/>
    <mergeCell ref="AC3:AC4"/>
    <mergeCell ref="AD3:AD4"/>
    <mergeCell ref="AE3:AE4"/>
    <mergeCell ref="AB5:AB6"/>
    <mergeCell ref="AC5:AC6"/>
    <mergeCell ref="AD5:AD6"/>
    <mergeCell ref="AB7:AB8"/>
    <mergeCell ref="AC7:AD8"/>
    <mergeCell ref="B24:B25"/>
    <mergeCell ref="C24:C25"/>
    <mergeCell ref="AB9:AB10"/>
    <mergeCell ref="AC9:AD10"/>
    <mergeCell ref="B22:F22"/>
    <mergeCell ref="S22:X22"/>
  </mergeCells>
  <phoneticPr fontId="1"/>
  <conditionalFormatting sqref="AC7">
    <cfRule type="expression" dxfId="17" priority="18">
      <formula>IF($B$23=$B$35,IF($B$24=$C$37,IF($K$23=#REF!,$K$23,"")))</formula>
    </cfRule>
  </conditionalFormatting>
  <conditionalFormatting sqref="AC9">
    <cfRule type="expression" dxfId="16" priority="17">
      <formula>IF($B$23=$B$35,IF($B$24=$C$37,IF($K$23=#REF!,$K$23,"")))</formula>
    </cfRule>
  </conditionalFormatting>
  <conditionalFormatting sqref="I23">
    <cfRule type="expression" dxfId="15" priority="38">
      <formula>IF(AND($B$23=$AG$46,$B$24=$AG$48,$I$23=$AH$48),$I$23,"")</formula>
    </cfRule>
  </conditionalFormatting>
  <conditionalFormatting sqref="S23">
    <cfRule type="expression" dxfId="14" priority="39">
      <formula>IF(AND($B$23=$AG$46,$B$24=$AG$61,$S$23=$AH$61),$S$23,"")</formula>
    </cfRule>
    <cfRule type="expression" dxfId="13" priority="40">
      <formula>IF(AND($B$23=$AG$46,$B$24=$AG$49,$S$23=$AH$49),$S$23,"")</formula>
    </cfRule>
  </conditionalFormatting>
  <conditionalFormatting sqref="O23">
    <cfRule type="expression" dxfId="12" priority="41">
      <formula>IF(AND($B$23=$AG$46,$B$24=$AG$50,$O$23=$AH$50),$O$23,"")</formula>
    </cfRule>
  </conditionalFormatting>
  <conditionalFormatting sqref="F25">
    <cfRule type="expression" dxfId="11" priority="42">
      <formula>IF(AND($B$23=$AG$46,$B$24=$AG$63,$F$25=$AH$63),$F$25,"")</formula>
    </cfRule>
    <cfRule type="expression" dxfId="10" priority="43">
      <formula>IF(AND($B$23=$AG$46,$B$24=$AG$51,$F$25=$AH$51),$F$25,"")</formula>
    </cfRule>
  </conditionalFormatting>
  <conditionalFormatting sqref="X23">
    <cfRule type="expression" dxfId="9" priority="44">
      <formula>IF(AND($B$23=$AG$46,$B$24=$AG$52,$X$23=$AH$52),$X$23,"")</formula>
    </cfRule>
  </conditionalFormatting>
  <conditionalFormatting sqref="O25">
    <cfRule type="expression" dxfId="8" priority="45">
      <formula>IF(AND($B$23=$AG$46,$B$24=$AG$53,$O$25=$AH$53),$O$25,"")</formula>
    </cfRule>
  </conditionalFormatting>
  <conditionalFormatting sqref="L23">
    <cfRule type="expression" dxfId="7" priority="46">
      <formula>IF(AND($B$23=$AG$46,$B$24=$AG$54,$L$23=$AH$54),$L$23,"")</formula>
    </cfRule>
  </conditionalFormatting>
  <conditionalFormatting sqref="M23">
    <cfRule type="expression" dxfId="6" priority="47">
      <formula>IF(AND($B$23=$AG$46,$B$24=$AG$55,$M$23=$AH$55),$M$23,"")</formula>
    </cfRule>
  </conditionalFormatting>
  <conditionalFormatting sqref="N23">
    <cfRule type="expression" dxfId="5" priority="48">
      <formula>IF(AND($B$23=$AG$46,$B$24=$AG$58,$N$23=$AH$58),$N$23,"")</formula>
    </cfRule>
    <cfRule type="expression" dxfId="4" priority="49">
      <formula>IF(AND($B$23=$AG$46,$B$24=$AG$56,$N$23=$AH$56),$N$23,"")</formula>
    </cfRule>
  </conditionalFormatting>
  <conditionalFormatting sqref="E25">
    <cfRule type="expression" dxfId="3" priority="50">
      <formula>IF(AND($B$23=$AG$46,$B$24=$AG$59,$E$25=$AH$59),$E$25,"")</formula>
    </cfRule>
    <cfRule type="expression" dxfId="2" priority="51">
      <formula>IF(AND($B$23=$AG$46,$B$24=$AG$57,$E$25=$AH$57),$E$25,"")</formula>
    </cfRule>
  </conditionalFormatting>
  <conditionalFormatting sqref="H25">
    <cfRule type="expression" dxfId="1" priority="52">
      <formula>IF(AND($B$23=$AG$46,$B$24=$AG$60,$H$25=$AH$60),$H$25,"")</formula>
    </cfRule>
  </conditionalFormatting>
  <conditionalFormatting sqref="G23">
    <cfRule type="expression" dxfId="0" priority="53">
      <formula>IF(AND($B$23=$AG$46,$B$24=$AG$62,$G$23=$AH$62),$G$23,"")</formula>
    </cfRule>
  </conditionalFormatting>
  <pageMargins left="0.15748031496062992" right="0" top="0.15748031496062992" bottom="0" header="0" footer="0"/>
  <pageSetup paperSize="284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各月</vt:lpstr>
      <vt:lpstr>各月!Print_Area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yoshisuke nikamoto</dc:creator>
  <cp:lastModifiedBy>二家本義助</cp:lastModifiedBy>
  <cp:lastPrinted>2020-10-17T10:13:52Z</cp:lastPrinted>
  <dcterms:created xsi:type="dcterms:W3CDTF">2018-08-26T01:35:39Z</dcterms:created>
  <dcterms:modified xsi:type="dcterms:W3CDTF">2020-10-22T07:07:07Z</dcterms:modified>
</cp:coreProperties>
</file>